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12" windowWidth="9996" windowHeight="4116" firstSheet="8" activeTab="12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DS110" sheetId="52" r:id="rId9"/>
    <sheet name="LV TAI DN" sheetId="53" r:id="rId10"/>
    <sheet name="DS165" sheetId="51" r:id="rId11"/>
    <sheet name="CBGVNV TOAN TRUONG" sheetId="54" r:id="rId12"/>
    <sheet name="GV TOAN TRUONG" sheetId="35" r:id="rId13"/>
    <sheet name="DU LIEU GOC" sheetId="26" state="hidden" r:id="rId14"/>
    <sheet name="TC 2.6 TIENG ANH (110)" sheetId="41" state="hidden" r:id="rId15"/>
    <sheet name="GIANG VIEN" sheetId="43" state="hidden" r:id="rId16"/>
    <sheet name="CBQL" sheetId="44" state="hidden" r:id="rId17"/>
    <sheet name="206" sheetId="47" r:id="rId18"/>
    <sheet name="165" sheetId="48" r:id="rId19"/>
    <sheet name="110" sheetId="49" r:id="rId20"/>
  </sheets>
  <externalReferences>
    <externalReference r:id="rId21"/>
  </externalReferences>
  <definedNames>
    <definedName name="_xlnm._FilterDatabase" localSheetId="5" hidden="1">'110 TRONG DIEM'!$A$5:$DB$123</definedName>
    <definedName name="_xlnm._FilterDatabase" localSheetId="11" hidden="1">'CBGVNV TOAN TRUONG'!$A$6:$DU$337</definedName>
    <definedName name="_xlnm._FilterDatabase" localSheetId="16" hidden="1">CBQL!$A$6:$DE$76</definedName>
    <definedName name="_xlnm._FilterDatabase" localSheetId="8" hidden="1">'DS110'!$A$6:$DU$122</definedName>
    <definedName name="_xlnm._FilterDatabase" localSheetId="10" hidden="1">'DS165'!$A$6:$DU$181</definedName>
    <definedName name="_xlnm._FilterDatabase" localSheetId="13" hidden="1">'DU LIEU GOC'!$A$1:$CW$331</definedName>
    <definedName name="_xlnm._FilterDatabase" localSheetId="15" hidden="1">'GIANG VIEN'!$A$6:$DS$153</definedName>
    <definedName name="_xlnm._FilterDatabase" localSheetId="12" hidden="1">'GV TOAN TRUONG'!$A$6:$DU$223</definedName>
    <definedName name="_xlnm._FilterDatabase" localSheetId="1" hidden="1">'GV TOAN TRUONG (2)'!$A$6:$DR$213</definedName>
    <definedName name="_xlnm._FilterDatabase" localSheetId="9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4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1">'CBGVNV TOAN TRUONG'!$5:$6</definedName>
    <definedName name="_xlnm.Print_Titles" localSheetId="8">'DS110'!$5:$6</definedName>
    <definedName name="_xlnm.Print_Titles" localSheetId="10">'DS165'!$5:$6</definedName>
    <definedName name="_xlnm.Print_Titles" localSheetId="12">'GV TOAN TRUONG'!$5:$6</definedName>
    <definedName name="_xlnm.Print_Titles" localSheetId="1">'GV TOAN TRUONG (2)'!$5:$6</definedName>
    <definedName name="_xlnm.Print_Titles" localSheetId="9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4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B1429" i="52"/>
  <c r="BU121" i="52"/>
  <c r="BH121" i="52"/>
  <c r="AW121" i="52"/>
  <c r="AV121" i="52"/>
  <c r="J121" i="52"/>
  <c r="I121" i="52"/>
  <c r="H121" i="52"/>
  <c r="BU120" i="52"/>
  <c r="BH120" i="52"/>
  <c r="AW120" i="52"/>
  <c r="AV120" i="52"/>
  <c r="J120" i="52"/>
  <c r="I120" i="52"/>
  <c r="H120" i="52"/>
  <c r="BU119" i="52"/>
  <c r="BH119" i="52"/>
  <c r="AW119" i="52"/>
  <c r="AV119" i="52"/>
  <c r="J119" i="52"/>
  <c r="I119" i="52"/>
  <c r="H119" i="52"/>
  <c r="BU118" i="52"/>
  <c r="BH118" i="52"/>
  <c r="AW118" i="52"/>
  <c r="AV118" i="52"/>
  <c r="J118" i="52"/>
  <c r="I118" i="52"/>
  <c r="H118" i="52"/>
  <c r="BU117" i="52"/>
  <c r="BH117" i="52"/>
  <c r="AW117" i="52"/>
  <c r="AV117" i="52"/>
  <c r="J117" i="52"/>
  <c r="I117" i="52"/>
  <c r="H117" i="52"/>
  <c r="BU116" i="52"/>
  <c r="BH116" i="52"/>
  <c r="AW116" i="52"/>
  <c r="AV116" i="52"/>
  <c r="J116" i="52"/>
  <c r="I116" i="52"/>
  <c r="H116" i="52"/>
  <c r="BU115" i="52"/>
  <c r="BH115" i="52"/>
  <c r="AW115" i="52"/>
  <c r="AV115" i="52"/>
  <c r="J115" i="52"/>
  <c r="I115" i="52"/>
  <c r="H115" i="52"/>
  <c r="BU114" i="52"/>
  <c r="BH114" i="52"/>
  <c r="AW114" i="52"/>
  <c r="AV114" i="52"/>
  <c r="J114" i="52"/>
  <c r="I114" i="52"/>
  <c r="H114" i="52"/>
  <c r="BU113" i="52"/>
  <c r="BH113" i="52"/>
  <c r="AW113" i="52"/>
  <c r="AV113" i="52"/>
  <c r="J113" i="52"/>
  <c r="I113" i="52"/>
  <c r="H113" i="52"/>
  <c r="BU112" i="52"/>
  <c r="BH112" i="52"/>
  <c r="AW112" i="52"/>
  <c r="AV112" i="52"/>
  <c r="J112" i="52"/>
  <c r="I112" i="52"/>
  <c r="H112" i="52"/>
  <c r="BU111" i="52"/>
  <c r="BH111" i="52"/>
  <c r="AW111" i="52"/>
  <c r="AV111" i="52"/>
  <c r="J111" i="52"/>
  <c r="I111" i="52"/>
  <c r="H111" i="52"/>
  <c r="BU109" i="52"/>
  <c r="BH109" i="52"/>
  <c r="AW109" i="52"/>
  <c r="AV109" i="52"/>
  <c r="J109" i="52"/>
  <c r="I109" i="52"/>
  <c r="H109" i="52"/>
  <c r="BU108" i="52"/>
  <c r="BH108" i="52"/>
  <c r="AW108" i="52"/>
  <c r="AV108" i="52"/>
  <c r="J108" i="52"/>
  <c r="I108" i="52"/>
  <c r="H108" i="52"/>
  <c r="BU107" i="52"/>
  <c r="BH107" i="52"/>
  <c r="AW107" i="52"/>
  <c r="AV107" i="52"/>
  <c r="J107" i="52"/>
  <c r="I107" i="52"/>
  <c r="H107" i="52"/>
  <c r="BU106" i="52"/>
  <c r="BH106" i="52"/>
  <c r="AW106" i="52"/>
  <c r="AV106" i="52"/>
  <c r="J106" i="52"/>
  <c r="I106" i="52"/>
  <c r="H106" i="52"/>
  <c r="BU105" i="52"/>
  <c r="BH105" i="52"/>
  <c r="AW105" i="52"/>
  <c r="AV105" i="52"/>
  <c r="J105" i="52"/>
  <c r="I105" i="52"/>
  <c r="H105" i="52"/>
  <c r="BU104" i="52"/>
  <c r="BH104" i="52"/>
  <c r="AW104" i="52"/>
  <c r="AV104" i="52"/>
  <c r="J104" i="52"/>
  <c r="I104" i="52"/>
  <c r="H104" i="52"/>
  <c r="BU103" i="52"/>
  <c r="BH103" i="52"/>
  <c r="AW103" i="52"/>
  <c r="AV103" i="52"/>
  <c r="J103" i="52"/>
  <c r="I103" i="52"/>
  <c r="H103" i="52"/>
  <c r="BU102" i="52"/>
  <c r="BH102" i="52"/>
  <c r="AW102" i="52"/>
  <c r="AV102" i="52"/>
  <c r="J102" i="52"/>
  <c r="I102" i="52"/>
  <c r="H102" i="52"/>
  <c r="BU101" i="52"/>
  <c r="BH101" i="52"/>
  <c r="AW101" i="52"/>
  <c r="AV101" i="52"/>
  <c r="J101" i="52"/>
  <c r="I101" i="52"/>
  <c r="H101" i="52"/>
  <c r="BU100" i="52"/>
  <c r="BH100" i="52"/>
  <c r="AW100" i="52"/>
  <c r="AV100" i="52"/>
  <c r="J100" i="52"/>
  <c r="I100" i="52"/>
  <c r="H100" i="52"/>
  <c r="BU99" i="52"/>
  <c r="BH99" i="52"/>
  <c r="AW99" i="52"/>
  <c r="AV99" i="52"/>
  <c r="J99" i="52"/>
  <c r="I99" i="52"/>
  <c r="H99" i="52"/>
  <c r="BU98" i="52"/>
  <c r="BH98" i="52"/>
  <c r="AW98" i="52"/>
  <c r="AV98" i="52"/>
  <c r="J98" i="52"/>
  <c r="I98" i="52"/>
  <c r="H98" i="52"/>
  <c r="BU97" i="52"/>
  <c r="BH97" i="52"/>
  <c r="AW97" i="52"/>
  <c r="AV97" i="52"/>
  <c r="J97" i="52"/>
  <c r="I97" i="52"/>
  <c r="H97" i="52"/>
  <c r="BU96" i="52"/>
  <c r="BH96" i="52"/>
  <c r="AW96" i="52"/>
  <c r="AV96" i="52"/>
  <c r="J96" i="52"/>
  <c r="I96" i="52"/>
  <c r="H96" i="52"/>
  <c r="BU95" i="52"/>
  <c r="BH95" i="52"/>
  <c r="AW95" i="52"/>
  <c r="AV95" i="52"/>
  <c r="J95" i="52"/>
  <c r="I95" i="52"/>
  <c r="H95" i="52"/>
  <c r="BU94" i="52"/>
  <c r="BH94" i="52"/>
  <c r="AW94" i="52"/>
  <c r="AV94" i="52"/>
  <c r="J94" i="52"/>
  <c r="I94" i="52"/>
  <c r="H94" i="52"/>
  <c r="BU93" i="52"/>
  <c r="BH93" i="52"/>
  <c r="AW93" i="52"/>
  <c r="AV93" i="52"/>
  <c r="J93" i="52"/>
  <c r="I93" i="52"/>
  <c r="H93" i="52"/>
  <c r="BU92" i="52"/>
  <c r="BH92" i="52"/>
  <c r="AW92" i="52"/>
  <c r="AV92" i="52"/>
  <c r="J92" i="52"/>
  <c r="I92" i="52"/>
  <c r="H92" i="52"/>
  <c r="BU91" i="52"/>
  <c r="BH91" i="52"/>
  <c r="AW91" i="52"/>
  <c r="AV91" i="52"/>
  <c r="J91" i="52"/>
  <c r="I91" i="52"/>
  <c r="H91" i="52"/>
  <c r="BU90" i="52"/>
  <c r="BH90" i="52"/>
  <c r="AW90" i="52"/>
  <c r="AV90" i="52"/>
  <c r="J90" i="52"/>
  <c r="I90" i="52"/>
  <c r="H90" i="52"/>
  <c r="BU88" i="52"/>
  <c r="BH88" i="52"/>
  <c r="AW88" i="52"/>
  <c r="AV88" i="52"/>
  <c r="J88" i="52"/>
  <c r="I88" i="52"/>
  <c r="H88" i="52"/>
  <c r="BU87" i="52"/>
  <c r="BH87" i="52"/>
  <c r="AW87" i="52"/>
  <c r="AV87" i="52"/>
  <c r="J87" i="52"/>
  <c r="I87" i="52"/>
  <c r="H87" i="52"/>
  <c r="BU86" i="52"/>
  <c r="BH86" i="52"/>
  <c r="AW86" i="52"/>
  <c r="AV86" i="52"/>
  <c r="J86" i="52"/>
  <c r="I86" i="52"/>
  <c r="H86" i="52"/>
  <c r="BU85" i="52"/>
  <c r="BH85" i="52"/>
  <c r="AW85" i="52"/>
  <c r="AV85" i="52"/>
  <c r="J85" i="52"/>
  <c r="I85" i="52"/>
  <c r="H85" i="52"/>
  <c r="BU84" i="52"/>
  <c r="BH84" i="52"/>
  <c r="AW84" i="52"/>
  <c r="AV84" i="52"/>
  <c r="J84" i="52"/>
  <c r="I84" i="52"/>
  <c r="H84" i="52"/>
  <c r="BU83" i="52"/>
  <c r="BH83" i="52"/>
  <c r="AW83" i="52"/>
  <c r="AV83" i="52"/>
  <c r="J83" i="52"/>
  <c r="I83" i="52"/>
  <c r="H83" i="52"/>
  <c r="BU82" i="52"/>
  <c r="BH82" i="52"/>
  <c r="AW82" i="52"/>
  <c r="AV82" i="52"/>
  <c r="J82" i="52"/>
  <c r="I82" i="52"/>
  <c r="H82" i="52"/>
  <c r="BU81" i="52"/>
  <c r="BH81" i="52"/>
  <c r="AW81" i="52"/>
  <c r="AV81" i="52"/>
  <c r="J81" i="52"/>
  <c r="I81" i="52"/>
  <c r="H81" i="52"/>
  <c r="BU80" i="52"/>
  <c r="BH80" i="52"/>
  <c r="AW80" i="52"/>
  <c r="AV80" i="52"/>
  <c r="J80" i="52"/>
  <c r="I80" i="52"/>
  <c r="H80" i="52"/>
  <c r="BU79" i="52"/>
  <c r="BH79" i="52"/>
  <c r="AW79" i="52"/>
  <c r="AV79" i="52"/>
  <c r="J79" i="52"/>
  <c r="I79" i="52"/>
  <c r="H79" i="52"/>
  <c r="BU78" i="52"/>
  <c r="BH78" i="52"/>
  <c r="AW78" i="52"/>
  <c r="AV78" i="52"/>
  <c r="J78" i="52"/>
  <c r="I78" i="52"/>
  <c r="H78" i="52"/>
  <c r="BU77" i="52"/>
  <c r="BH77" i="52"/>
  <c r="AW77" i="52"/>
  <c r="AV77" i="52"/>
  <c r="J77" i="52"/>
  <c r="I77" i="52"/>
  <c r="H77" i="52"/>
  <c r="BU76" i="52"/>
  <c r="BH76" i="52"/>
  <c r="AW76" i="52"/>
  <c r="AV76" i="52"/>
  <c r="J76" i="52"/>
  <c r="I76" i="52"/>
  <c r="H76" i="52"/>
  <c r="BU75" i="52"/>
  <c r="BH75" i="52"/>
  <c r="AW75" i="52"/>
  <c r="AV75" i="52"/>
  <c r="J75" i="52"/>
  <c r="I75" i="52"/>
  <c r="H75" i="52"/>
  <c r="BU74" i="52"/>
  <c r="BH74" i="52"/>
  <c r="AW74" i="52"/>
  <c r="AV74" i="52"/>
  <c r="J74" i="52"/>
  <c r="I74" i="52"/>
  <c r="H74" i="52"/>
  <c r="BU73" i="52"/>
  <c r="BH73" i="52"/>
  <c r="AW73" i="52"/>
  <c r="AV73" i="52"/>
  <c r="J73" i="52"/>
  <c r="I73" i="52"/>
  <c r="H73" i="52"/>
  <c r="BU72" i="52"/>
  <c r="BH72" i="52"/>
  <c r="AW72" i="52"/>
  <c r="AV72" i="52"/>
  <c r="J72" i="52"/>
  <c r="I72" i="52"/>
  <c r="H72" i="52"/>
  <c r="BU71" i="52"/>
  <c r="BH71" i="52"/>
  <c r="AW71" i="52"/>
  <c r="AV71" i="52"/>
  <c r="J71" i="52"/>
  <c r="I71" i="52"/>
  <c r="H71" i="52"/>
  <c r="BU70" i="52"/>
  <c r="BH70" i="52"/>
  <c r="AW70" i="52"/>
  <c r="AV70" i="52"/>
  <c r="J70" i="52"/>
  <c r="I70" i="52"/>
  <c r="H70" i="52"/>
  <c r="BU69" i="52"/>
  <c r="BH69" i="52"/>
  <c r="AW69" i="52"/>
  <c r="AV69" i="52"/>
  <c r="J69" i="52"/>
  <c r="I69" i="52"/>
  <c r="H69" i="52"/>
  <c r="BU68" i="52"/>
  <c r="BH68" i="52"/>
  <c r="AW68" i="52"/>
  <c r="AV68" i="52"/>
  <c r="J68" i="52"/>
  <c r="I68" i="52"/>
  <c r="H68" i="52"/>
  <c r="BU67" i="52"/>
  <c r="BH67" i="52"/>
  <c r="AW67" i="52"/>
  <c r="AV67" i="52"/>
  <c r="J67" i="52"/>
  <c r="I67" i="52"/>
  <c r="H67" i="52"/>
  <c r="BU66" i="52"/>
  <c r="BH66" i="52"/>
  <c r="AW66" i="52"/>
  <c r="AV66" i="52"/>
  <c r="J66" i="52"/>
  <c r="I66" i="52"/>
  <c r="H66" i="52"/>
  <c r="BU65" i="52"/>
  <c r="BH65" i="52"/>
  <c r="AW65" i="52"/>
  <c r="AV65" i="52"/>
  <c r="J65" i="52"/>
  <c r="I65" i="52"/>
  <c r="H65" i="52"/>
  <c r="BU64" i="52"/>
  <c r="BH64" i="52"/>
  <c r="AW64" i="52"/>
  <c r="AV64" i="52"/>
  <c r="J64" i="52"/>
  <c r="I64" i="52"/>
  <c r="H64" i="52"/>
  <c r="BU63" i="52"/>
  <c r="BH63" i="52"/>
  <c r="AW63" i="52"/>
  <c r="AV63" i="52"/>
  <c r="J63" i="52"/>
  <c r="I63" i="52"/>
  <c r="H63" i="52"/>
  <c r="BU61" i="52"/>
  <c r="BH61" i="52"/>
  <c r="AW61" i="52"/>
  <c r="AV61" i="52"/>
  <c r="J61" i="52"/>
  <c r="I61" i="52"/>
  <c r="H61" i="52"/>
  <c r="BU60" i="52"/>
  <c r="BH60" i="52"/>
  <c r="AW60" i="52"/>
  <c r="AV60" i="52"/>
  <c r="J60" i="52"/>
  <c r="I60" i="52"/>
  <c r="H60" i="52"/>
  <c r="BU59" i="52"/>
  <c r="BH59" i="52"/>
  <c r="AW59" i="52"/>
  <c r="AV59" i="52"/>
  <c r="J59" i="52"/>
  <c r="I59" i="52"/>
  <c r="H59" i="52"/>
  <c r="BU58" i="52"/>
  <c r="BH58" i="52"/>
  <c r="AW58" i="52"/>
  <c r="AV58" i="52"/>
  <c r="J58" i="52"/>
  <c r="I58" i="52"/>
  <c r="H58" i="52"/>
  <c r="BU57" i="52"/>
  <c r="BH57" i="52"/>
  <c r="AW57" i="52"/>
  <c r="AV57" i="52"/>
  <c r="J57" i="52"/>
  <c r="I57" i="52"/>
  <c r="H57" i="52"/>
  <c r="BU56" i="52"/>
  <c r="BH56" i="52"/>
  <c r="AW56" i="52"/>
  <c r="AV56" i="52"/>
  <c r="J56" i="52"/>
  <c r="I56" i="52"/>
  <c r="H56" i="52"/>
  <c r="BU55" i="52"/>
  <c r="BH55" i="52"/>
  <c r="AV55" i="52"/>
  <c r="J55" i="52"/>
  <c r="I55" i="52"/>
  <c r="H55" i="52"/>
  <c r="BU54" i="52"/>
  <c r="BH54" i="52"/>
  <c r="AW54" i="52"/>
  <c r="AV54" i="52"/>
  <c r="J54" i="52"/>
  <c r="I54" i="52"/>
  <c r="H54" i="52"/>
  <c r="BU53" i="52"/>
  <c r="BH53" i="52"/>
  <c r="AW53" i="52"/>
  <c r="AV53" i="52"/>
  <c r="J53" i="52"/>
  <c r="I53" i="52"/>
  <c r="H53" i="52"/>
  <c r="BU52" i="52"/>
  <c r="BH52" i="52"/>
  <c r="AW52" i="52"/>
  <c r="AV52" i="52"/>
  <c r="J52" i="52"/>
  <c r="I52" i="52"/>
  <c r="H52" i="52"/>
  <c r="BU51" i="52"/>
  <c r="BH51" i="52"/>
  <c r="AW51" i="52"/>
  <c r="AV51" i="52"/>
  <c r="J51" i="52"/>
  <c r="I51" i="52"/>
  <c r="H51" i="52"/>
  <c r="BU50" i="52"/>
  <c r="BH50" i="52"/>
  <c r="AW50" i="52"/>
  <c r="AV50" i="52"/>
  <c r="J50" i="52"/>
  <c r="I50" i="52"/>
  <c r="H50" i="52"/>
  <c r="BU49" i="52"/>
  <c r="BH49" i="52"/>
  <c r="AW49" i="52"/>
  <c r="AV49" i="52"/>
  <c r="J49" i="52"/>
  <c r="I49" i="52"/>
  <c r="H49" i="52"/>
  <c r="BU48" i="52"/>
  <c r="BH48" i="52"/>
  <c r="AW48" i="52"/>
  <c r="AV48" i="52"/>
  <c r="J48" i="52"/>
  <c r="I48" i="52"/>
  <c r="H48" i="52"/>
  <c r="BU47" i="52"/>
  <c r="BH47" i="52"/>
  <c r="AW47" i="52"/>
  <c r="AV47" i="52"/>
  <c r="J47" i="52"/>
  <c r="I47" i="52"/>
  <c r="H47" i="52"/>
  <c r="BU46" i="52"/>
  <c r="BH46" i="52"/>
  <c r="AW46" i="52"/>
  <c r="AV46" i="52"/>
  <c r="J46" i="52"/>
  <c r="I46" i="52"/>
  <c r="H46" i="52"/>
  <c r="BU45" i="52"/>
  <c r="BH45" i="52"/>
  <c r="AW45" i="52"/>
  <c r="AV45" i="52"/>
  <c r="J45" i="52"/>
  <c r="I45" i="52"/>
  <c r="H45" i="52"/>
  <c r="BU44" i="52"/>
  <c r="BH44" i="52"/>
  <c r="AW44" i="52"/>
  <c r="AV44" i="52"/>
  <c r="J44" i="52"/>
  <c r="I44" i="52"/>
  <c r="H44" i="52"/>
  <c r="BU43" i="52"/>
  <c r="BH43" i="52"/>
  <c r="AW43" i="52"/>
  <c r="AV43" i="52"/>
  <c r="J43" i="52"/>
  <c r="I43" i="52"/>
  <c r="H43" i="52"/>
  <c r="BU42" i="52"/>
  <c r="BH42" i="52"/>
  <c r="AW42" i="52"/>
  <c r="AV42" i="52"/>
  <c r="J42" i="52"/>
  <c r="I42" i="52"/>
  <c r="H42" i="52"/>
  <c r="BU41" i="52"/>
  <c r="BH41" i="52"/>
  <c r="AW41" i="52"/>
  <c r="AV41" i="52"/>
  <c r="J41" i="52"/>
  <c r="I41" i="52"/>
  <c r="H41" i="52"/>
  <c r="BU40" i="52"/>
  <c r="BH40" i="52"/>
  <c r="J40" i="52"/>
  <c r="I40" i="52"/>
  <c r="H40" i="52"/>
  <c r="BU39" i="52"/>
  <c r="BH39" i="52"/>
  <c r="J39" i="52"/>
  <c r="I39" i="52"/>
  <c r="H39" i="52"/>
  <c r="BU38" i="52"/>
  <c r="BH38" i="52"/>
  <c r="AW38" i="52"/>
  <c r="AV38" i="52"/>
  <c r="J38" i="52"/>
  <c r="I38" i="52"/>
  <c r="H38" i="52"/>
  <c r="BU37" i="52"/>
  <c r="BH37" i="52"/>
  <c r="AW37" i="52"/>
  <c r="AV37" i="52"/>
  <c r="J37" i="52"/>
  <c r="I37" i="52"/>
  <c r="H37" i="52"/>
  <c r="BU36" i="52"/>
  <c r="BH36" i="52"/>
  <c r="AW36" i="52"/>
  <c r="AV36" i="52"/>
  <c r="J36" i="52"/>
  <c r="I36" i="52"/>
  <c r="H36" i="52"/>
  <c r="BU35" i="52"/>
  <c r="BH35" i="52"/>
  <c r="AW35" i="52"/>
  <c r="AV35" i="52"/>
  <c r="J35" i="52"/>
  <c r="I35" i="52"/>
  <c r="H35" i="52"/>
  <c r="BU34" i="52"/>
  <c r="BH34" i="52"/>
  <c r="AW34" i="52"/>
  <c r="AV34" i="52"/>
  <c r="J34" i="52"/>
  <c r="I34" i="52"/>
  <c r="H34" i="52"/>
  <c r="BU33" i="52"/>
  <c r="BH33" i="52"/>
  <c r="AW33" i="52"/>
  <c r="AV33" i="52"/>
  <c r="J33" i="52"/>
  <c r="I33" i="52"/>
  <c r="H33" i="52"/>
  <c r="BU32" i="52"/>
  <c r="BH32" i="52"/>
  <c r="AW32" i="52"/>
  <c r="AV32" i="52"/>
  <c r="J32" i="52"/>
  <c r="I32" i="52"/>
  <c r="H32" i="52"/>
  <c r="BU31" i="52"/>
  <c r="BH31" i="52"/>
  <c r="AW31" i="52"/>
  <c r="AV31" i="52"/>
  <c r="J31" i="52"/>
  <c r="I31" i="52"/>
  <c r="H31" i="52"/>
  <c r="BU30" i="52"/>
  <c r="BH30" i="52"/>
  <c r="AW30" i="52"/>
  <c r="AV30" i="52"/>
  <c r="J30" i="52"/>
  <c r="I30" i="52"/>
  <c r="H30" i="52"/>
  <c r="BU29" i="52"/>
  <c r="BH29" i="52"/>
  <c r="AW29" i="52"/>
  <c r="AV29" i="52"/>
  <c r="J29" i="52"/>
  <c r="I29" i="52"/>
  <c r="H29" i="52"/>
  <c r="BU28" i="52"/>
  <c r="BH28" i="52"/>
  <c r="AW28" i="52"/>
  <c r="AV28" i="52"/>
  <c r="J28" i="52"/>
  <c r="I28" i="52"/>
  <c r="H28" i="52"/>
  <c r="BU27" i="52"/>
  <c r="BH27" i="52"/>
  <c r="AW27" i="52"/>
  <c r="AV27" i="52"/>
  <c r="J27" i="52"/>
  <c r="I27" i="52"/>
  <c r="H27" i="52"/>
  <c r="BU26" i="52"/>
  <c r="BH26" i="52"/>
  <c r="AW26" i="52"/>
  <c r="AV26" i="52"/>
  <c r="J26" i="52"/>
  <c r="I26" i="52"/>
  <c r="H26" i="52"/>
  <c r="BU25" i="52"/>
  <c r="BH25" i="52"/>
  <c r="AW25" i="52"/>
  <c r="AV25" i="52"/>
  <c r="J25" i="52"/>
  <c r="I25" i="52"/>
  <c r="H25" i="52"/>
  <c r="BU23" i="52"/>
  <c r="BH23" i="52"/>
  <c r="BC23" i="52"/>
  <c r="AW23" i="52"/>
  <c r="AV23" i="52"/>
  <c r="J23" i="52"/>
  <c r="I23" i="52"/>
  <c r="H23" i="52"/>
  <c r="BU22" i="52"/>
  <c r="BH22" i="52"/>
  <c r="AW22" i="52"/>
  <c r="AV22" i="52"/>
  <c r="J22" i="52"/>
  <c r="I22" i="52"/>
  <c r="H22" i="52"/>
  <c r="BU21" i="52"/>
  <c r="BH21" i="52"/>
  <c r="AW21" i="52"/>
  <c r="AV21" i="52"/>
  <c r="J21" i="52"/>
  <c r="I21" i="52"/>
  <c r="H21" i="52"/>
  <c r="BU20" i="52"/>
  <c r="BH20" i="52"/>
  <c r="AW20" i="52"/>
  <c r="AV20" i="52"/>
  <c r="J20" i="52"/>
  <c r="I20" i="52"/>
  <c r="H20" i="52"/>
  <c r="BU19" i="52"/>
  <c r="BH19" i="52"/>
  <c r="AW19" i="52"/>
  <c r="AV19" i="52"/>
  <c r="J19" i="52"/>
  <c r="I19" i="52"/>
  <c r="H19" i="52"/>
  <c r="BU18" i="52"/>
  <c r="BH18" i="52"/>
  <c r="AW18" i="52"/>
  <c r="AV18" i="52"/>
  <c r="J18" i="52"/>
  <c r="I18" i="52"/>
  <c r="H18" i="52"/>
  <c r="BU17" i="52"/>
  <c r="BH17" i="52"/>
  <c r="AW17" i="52"/>
  <c r="AV17" i="52"/>
  <c r="J17" i="52"/>
  <c r="I17" i="52"/>
  <c r="H17" i="52"/>
  <c r="BU16" i="52"/>
  <c r="BH16" i="52"/>
  <c r="AW16" i="52"/>
  <c r="AV16" i="52"/>
  <c r="J16" i="52"/>
  <c r="I16" i="52"/>
  <c r="H16" i="52"/>
  <c r="BU15" i="52"/>
  <c r="BH15" i="52"/>
  <c r="AW15" i="52"/>
  <c r="AV15" i="52"/>
  <c r="J15" i="52"/>
  <c r="I15" i="52"/>
  <c r="H15" i="52"/>
  <c r="BU14" i="52"/>
  <c r="BH14" i="52"/>
  <c r="AW14" i="52"/>
  <c r="AV14" i="52"/>
  <c r="J14" i="52"/>
  <c r="I14" i="52"/>
  <c r="H14" i="52"/>
  <c r="BU13" i="52"/>
  <c r="BH13" i="52"/>
  <c r="AW13" i="52"/>
  <c r="AV13" i="52"/>
  <c r="J13" i="52"/>
  <c r="I13" i="52"/>
  <c r="H13" i="52"/>
  <c r="BU12" i="52"/>
  <c r="BH12" i="52"/>
  <c r="AW12" i="52"/>
  <c r="AV12" i="52"/>
  <c r="J12" i="52"/>
  <c r="I12" i="52"/>
  <c r="H12" i="52"/>
  <c r="BU11" i="52"/>
  <c r="BH11" i="52"/>
  <c r="AW11" i="52"/>
  <c r="AV11" i="52"/>
  <c r="J11" i="52"/>
  <c r="I11" i="52"/>
  <c r="H11" i="52"/>
  <c r="BU10" i="52"/>
  <c r="BH10" i="52"/>
  <c r="AW10" i="52"/>
  <c r="AV10" i="52"/>
  <c r="J10" i="52"/>
  <c r="I10" i="52"/>
  <c r="H10" i="52"/>
  <c r="BU9" i="52"/>
  <c r="BH9" i="52"/>
  <c r="AW9" i="52"/>
  <c r="AV9" i="52"/>
  <c r="J9" i="52"/>
  <c r="I9" i="52"/>
  <c r="H9" i="52"/>
  <c r="BU8" i="52"/>
  <c r="BH8" i="52"/>
  <c r="AW8" i="52"/>
  <c r="AV8" i="52"/>
  <c r="J8" i="52"/>
  <c r="I8" i="52"/>
  <c r="H8" i="52"/>
  <c r="BB1488" i="51"/>
  <c r="BU180" i="51"/>
  <c r="BH180" i="51"/>
  <c r="AW180" i="51"/>
  <c r="AV180" i="51"/>
  <c r="J180" i="51"/>
  <c r="I180" i="51"/>
  <c r="H180" i="51"/>
  <c r="BU179" i="51"/>
  <c r="BH179" i="51"/>
  <c r="AW179" i="51"/>
  <c r="AV179" i="51"/>
  <c r="J179" i="51"/>
  <c r="I179" i="51"/>
  <c r="H179" i="51"/>
  <c r="BU178" i="51"/>
  <c r="BH178" i="51"/>
  <c r="AW178" i="51"/>
  <c r="AV178" i="51"/>
  <c r="J178" i="51"/>
  <c r="I178" i="51"/>
  <c r="H178" i="51"/>
  <c r="BU177" i="51"/>
  <c r="BH177" i="51"/>
  <c r="AW177" i="51"/>
  <c r="AV177" i="51"/>
  <c r="J177" i="51"/>
  <c r="I177" i="51"/>
  <c r="H177" i="51"/>
  <c r="BU176" i="51"/>
  <c r="BH176" i="51"/>
  <c r="AW176" i="51"/>
  <c r="AV176" i="51"/>
  <c r="J176" i="51"/>
  <c r="I176" i="51"/>
  <c r="H176" i="51"/>
  <c r="BU175" i="51"/>
  <c r="BH175" i="51"/>
  <c r="AW175" i="51"/>
  <c r="AV175" i="51"/>
  <c r="J175" i="51"/>
  <c r="I175" i="51"/>
  <c r="H175" i="51"/>
  <c r="BU174" i="51"/>
  <c r="BH174" i="51"/>
  <c r="AW174" i="51"/>
  <c r="AV174" i="51"/>
  <c r="J174" i="51"/>
  <c r="I174" i="51"/>
  <c r="H174" i="51"/>
  <c r="BU173" i="51"/>
  <c r="BH173" i="51"/>
  <c r="AW173" i="51"/>
  <c r="AV173" i="51"/>
  <c r="J173" i="51"/>
  <c r="I173" i="51"/>
  <c r="H173" i="51"/>
  <c r="BU172" i="51"/>
  <c r="BH172" i="51"/>
  <c r="AW172" i="51"/>
  <c r="AV172" i="51"/>
  <c r="J172" i="51"/>
  <c r="I172" i="51"/>
  <c r="H172" i="51"/>
  <c r="BU171" i="51"/>
  <c r="BH171" i="51"/>
  <c r="AW171" i="51"/>
  <c r="AV171" i="51"/>
  <c r="J171" i="51"/>
  <c r="I171" i="51"/>
  <c r="H171" i="51"/>
  <c r="BU170" i="51"/>
  <c r="BH170" i="51"/>
  <c r="AW170" i="51"/>
  <c r="AV170" i="51"/>
  <c r="J170" i="51"/>
  <c r="I170" i="51"/>
  <c r="H170" i="51"/>
  <c r="BU168" i="51"/>
  <c r="BH168" i="51"/>
  <c r="AW168" i="51"/>
  <c r="AV168" i="51"/>
  <c r="J168" i="51"/>
  <c r="I168" i="51"/>
  <c r="H168" i="51"/>
  <c r="BU167" i="51"/>
  <c r="BH167" i="51"/>
  <c r="AW167" i="51"/>
  <c r="AV167" i="51"/>
  <c r="J167" i="51"/>
  <c r="I167" i="51"/>
  <c r="H167" i="51"/>
  <c r="BU165" i="51"/>
  <c r="BH165" i="51"/>
  <c r="AW165" i="51"/>
  <c r="AV165" i="51"/>
  <c r="J165" i="51"/>
  <c r="I165" i="51"/>
  <c r="H165" i="51"/>
  <c r="BU164" i="51"/>
  <c r="BH164" i="51"/>
  <c r="AW164" i="51"/>
  <c r="AV164" i="51"/>
  <c r="J164" i="51"/>
  <c r="I164" i="51"/>
  <c r="H164" i="51"/>
  <c r="BU163" i="51"/>
  <c r="BH163" i="51"/>
  <c r="AW163" i="51"/>
  <c r="AV163" i="51"/>
  <c r="J163" i="51"/>
  <c r="I163" i="51"/>
  <c r="H163" i="51"/>
  <c r="BU162" i="51"/>
  <c r="BH162" i="51"/>
  <c r="AW162" i="51"/>
  <c r="AV162" i="51"/>
  <c r="J162" i="51"/>
  <c r="I162" i="51"/>
  <c r="H162" i="51"/>
  <c r="BU161" i="51"/>
  <c r="BH161" i="51"/>
  <c r="AW161" i="51"/>
  <c r="AV161" i="51"/>
  <c r="J161" i="51"/>
  <c r="I161" i="51"/>
  <c r="H161" i="51"/>
  <c r="BU160" i="51"/>
  <c r="BH160" i="51"/>
  <c r="AW160" i="51"/>
  <c r="AV160" i="51"/>
  <c r="J160" i="51"/>
  <c r="I160" i="51"/>
  <c r="H160" i="51"/>
  <c r="BU159" i="51"/>
  <c r="BH159" i="51"/>
  <c r="AW159" i="51"/>
  <c r="AV159" i="51"/>
  <c r="J159" i="51"/>
  <c r="I159" i="51"/>
  <c r="H159" i="51"/>
  <c r="BU158" i="51"/>
  <c r="BH158" i="51"/>
  <c r="AW158" i="51"/>
  <c r="AV158" i="51"/>
  <c r="J158" i="51"/>
  <c r="I158" i="51"/>
  <c r="H158" i="51"/>
  <c r="BU157" i="51"/>
  <c r="BH157" i="51"/>
  <c r="AW157" i="51"/>
  <c r="AV157" i="51"/>
  <c r="J157" i="51"/>
  <c r="I157" i="51"/>
  <c r="H157" i="51"/>
  <c r="BU156" i="51"/>
  <c r="BH156" i="51"/>
  <c r="AW156" i="51"/>
  <c r="AV156" i="51"/>
  <c r="J156" i="51"/>
  <c r="I156" i="51"/>
  <c r="H156" i="51"/>
  <c r="BU155" i="51"/>
  <c r="BH155" i="51"/>
  <c r="AW155" i="51"/>
  <c r="AV155" i="51"/>
  <c r="J155" i="51"/>
  <c r="I155" i="51"/>
  <c r="H155" i="51"/>
  <c r="BU154" i="51"/>
  <c r="BH154" i="51"/>
  <c r="AW154" i="51"/>
  <c r="AV154" i="51"/>
  <c r="J154" i="51"/>
  <c r="I154" i="51"/>
  <c r="H154" i="51"/>
  <c r="BU153" i="51"/>
  <c r="BH153" i="51"/>
  <c r="AW153" i="51"/>
  <c r="AV153" i="51"/>
  <c r="J153" i="51"/>
  <c r="I153" i="51"/>
  <c r="H153" i="51"/>
  <c r="BU152" i="51"/>
  <c r="BH152" i="51"/>
  <c r="AW152" i="51"/>
  <c r="AV152" i="51"/>
  <c r="J152" i="51"/>
  <c r="I152" i="51"/>
  <c r="H152" i="51"/>
  <c r="BU151" i="51"/>
  <c r="BH151" i="51"/>
  <c r="AW151" i="51"/>
  <c r="AV151" i="51"/>
  <c r="J151" i="51"/>
  <c r="I151" i="51"/>
  <c r="H151" i="51"/>
  <c r="BU149" i="51"/>
  <c r="BH149" i="51"/>
  <c r="AW149" i="51"/>
  <c r="AV149" i="51"/>
  <c r="J149" i="51"/>
  <c r="I149" i="51"/>
  <c r="H149" i="51"/>
  <c r="BU148" i="51"/>
  <c r="BH148" i="51"/>
  <c r="AW148" i="51"/>
  <c r="AV148" i="51"/>
  <c r="J148" i="51"/>
  <c r="I148" i="51"/>
  <c r="H148" i="51"/>
  <c r="BU147" i="51"/>
  <c r="BH147" i="51"/>
  <c r="AW147" i="51"/>
  <c r="AV147" i="51"/>
  <c r="J147" i="51"/>
  <c r="I147" i="51"/>
  <c r="H147" i="51"/>
  <c r="BU146" i="51"/>
  <c r="BH146" i="51"/>
  <c r="AW146" i="51"/>
  <c r="AV146" i="51"/>
  <c r="J146" i="51"/>
  <c r="I146" i="51"/>
  <c r="H146" i="51"/>
  <c r="BU145" i="51"/>
  <c r="BH145" i="51"/>
  <c r="AW145" i="51"/>
  <c r="AV145" i="51"/>
  <c r="J145" i="51"/>
  <c r="I145" i="51"/>
  <c r="H145" i="51"/>
  <c r="BU144" i="51"/>
  <c r="BH144" i="51"/>
  <c r="AW144" i="51"/>
  <c r="AV144" i="51"/>
  <c r="J144" i="51"/>
  <c r="I144" i="51"/>
  <c r="H144" i="51"/>
  <c r="BU143" i="51"/>
  <c r="BH143" i="51"/>
  <c r="AW143" i="51"/>
  <c r="AV143" i="51"/>
  <c r="J143" i="51"/>
  <c r="I143" i="51"/>
  <c r="H143" i="51"/>
  <c r="BU142" i="51"/>
  <c r="BH142" i="51"/>
  <c r="AW142" i="51"/>
  <c r="AV142" i="51"/>
  <c r="J142" i="51"/>
  <c r="I142" i="51"/>
  <c r="H142" i="51"/>
  <c r="BU141" i="51"/>
  <c r="BH141" i="51"/>
  <c r="AW141" i="51"/>
  <c r="AV141" i="51"/>
  <c r="J141" i="51"/>
  <c r="I141" i="51"/>
  <c r="H141" i="51"/>
  <c r="BU140" i="51"/>
  <c r="BH140" i="51"/>
  <c r="AW140" i="51"/>
  <c r="AV140" i="51"/>
  <c r="J140" i="51"/>
  <c r="I140" i="51"/>
  <c r="H140" i="51"/>
  <c r="BU139" i="51"/>
  <c r="BH139" i="51"/>
  <c r="AW139" i="51"/>
  <c r="AV139" i="51"/>
  <c r="J139" i="51"/>
  <c r="I139" i="51"/>
  <c r="H139" i="51"/>
  <c r="BU137" i="51"/>
  <c r="BH137" i="51"/>
  <c r="AW137" i="51"/>
  <c r="AV137" i="51"/>
  <c r="J137" i="51"/>
  <c r="I137" i="51"/>
  <c r="H137" i="51"/>
  <c r="BU136" i="51"/>
  <c r="BH136" i="51"/>
  <c r="AW136" i="51"/>
  <c r="AV136" i="51"/>
  <c r="J136" i="51"/>
  <c r="I136" i="51"/>
  <c r="H136" i="51"/>
  <c r="BU135" i="51"/>
  <c r="BH135" i="51"/>
  <c r="AW135" i="51"/>
  <c r="AV135" i="51"/>
  <c r="J135" i="51"/>
  <c r="I135" i="51"/>
  <c r="H135" i="51"/>
  <c r="BU134" i="51"/>
  <c r="BH134" i="51"/>
  <c r="AW134" i="51"/>
  <c r="AV134" i="51"/>
  <c r="J134" i="51"/>
  <c r="I134" i="51"/>
  <c r="H134" i="51"/>
  <c r="BU133" i="51"/>
  <c r="BH133" i="51"/>
  <c r="AW133" i="51"/>
  <c r="AV133" i="51"/>
  <c r="J133" i="51"/>
  <c r="I133" i="51"/>
  <c r="H133" i="51"/>
  <c r="BU132" i="51"/>
  <c r="BH132" i="51"/>
  <c r="AW132" i="51"/>
  <c r="AV132" i="51"/>
  <c r="J132" i="51"/>
  <c r="I132" i="51"/>
  <c r="H132" i="51"/>
  <c r="BU131" i="51"/>
  <c r="BH131" i="51"/>
  <c r="AW131" i="51"/>
  <c r="AV131" i="51"/>
  <c r="J131" i="51"/>
  <c r="I131" i="51"/>
  <c r="H131" i="51"/>
  <c r="BU130" i="51"/>
  <c r="BH130" i="51"/>
  <c r="AW130" i="51"/>
  <c r="AV130" i="51"/>
  <c r="J130" i="51"/>
  <c r="I130" i="51"/>
  <c r="H130" i="51"/>
  <c r="BU128" i="51"/>
  <c r="BH128" i="51"/>
  <c r="AW128" i="51"/>
  <c r="AV128" i="51"/>
  <c r="J128" i="51"/>
  <c r="I128" i="51"/>
  <c r="H128" i="51"/>
  <c r="BU127" i="51"/>
  <c r="BH127" i="51"/>
  <c r="AW127" i="51"/>
  <c r="AV127" i="51"/>
  <c r="J127" i="51"/>
  <c r="I127" i="51"/>
  <c r="H127" i="51"/>
  <c r="BU126" i="51"/>
  <c r="BH126" i="51"/>
  <c r="AW126" i="51"/>
  <c r="AV126" i="51"/>
  <c r="J126" i="51"/>
  <c r="I126" i="51"/>
  <c r="H126" i="51"/>
  <c r="BU125" i="51"/>
  <c r="BH125" i="51"/>
  <c r="AW125" i="51"/>
  <c r="AV125" i="51"/>
  <c r="J125" i="51"/>
  <c r="I125" i="51"/>
  <c r="H125" i="51"/>
  <c r="BU124" i="51"/>
  <c r="BH124" i="51"/>
  <c r="AW124" i="51"/>
  <c r="AV124" i="51"/>
  <c r="J124" i="51"/>
  <c r="I124" i="51"/>
  <c r="H124" i="51"/>
  <c r="BU123" i="51"/>
  <c r="BH123" i="51"/>
  <c r="AW123" i="51"/>
  <c r="AV123" i="51"/>
  <c r="J123" i="51"/>
  <c r="I123" i="51"/>
  <c r="H123" i="51"/>
  <c r="BU122" i="51"/>
  <c r="BH122" i="51"/>
  <c r="AW122" i="51"/>
  <c r="AV122" i="51"/>
  <c r="J122" i="51"/>
  <c r="I122" i="51"/>
  <c r="H122" i="51"/>
  <c r="BU121" i="51"/>
  <c r="BH121" i="51"/>
  <c r="AW121" i="51"/>
  <c r="AV121" i="51"/>
  <c r="J121" i="51"/>
  <c r="I121" i="51"/>
  <c r="H121" i="51"/>
  <c r="BU120" i="51"/>
  <c r="BH120" i="51"/>
  <c r="AW120" i="51"/>
  <c r="AV120" i="51"/>
  <c r="J120" i="51"/>
  <c r="I120" i="51"/>
  <c r="H120" i="51"/>
  <c r="BU119" i="51"/>
  <c r="BH119" i="51"/>
  <c r="AW119" i="51"/>
  <c r="AV119" i="51"/>
  <c r="J119" i="51"/>
  <c r="I119" i="51"/>
  <c r="H119" i="51"/>
  <c r="BU118" i="51"/>
  <c r="BH118" i="51"/>
  <c r="AW118" i="51"/>
  <c r="AV118" i="51"/>
  <c r="J118" i="51"/>
  <c r="I118" i="51"/>
  <c r="H118" i="51"/>
  <c r="BU117" i="51"/>
  <c r="BH117" i="51"/>
  <c r="AW117" i="51"/>
  <c r="AV117" i="51"/>
  <c r="J117" i="51"/>
  <c r="I117" i="51"/>
  <c r="H117" i="51"/>
  <c r="BU116" i="51"/>
  <c r="BH116" i="51"/>
  <c r="AW116" i="51"/>
  <c r="AV116" i="51"/>
  <c r="J116" i="51"/>
  <c r="I116" i="51"/>
  <c r="H116" i="51"/>
  <c r="BU115" i="51"/>
  <c r="BH115" i="51"/>
  <c r="AW115" i="51"/>
  <c r="AV115" i="51"/>
  <c r="J115" i="51"/>
  <c r="I115" i="51"/>
  <c r="H115" i="51"/>
  <c r="BU114" i="51"/>
  <c r="BH114" i="51"/>
  <c r="AW114" i="51"/>
  <c r="AV114" i="51"/>
  <c r="J114" i="51"/>
  <c r="I114" i="51"/>
  <c r="H114" i="51"/>
  <c r="BU113" i="51"/>
  <c r="BH113" i="51"/>
  <c r="AW113" i="51"/>
  <c r="AV113" i="51"/>
  <c r="J113" i="51"/>
  <c r="I113" i="51"/>
  <c r="H113" i="51"/>
  <c r="BU112" i="51"/>
  <c r="BH112" i="51"/>
  <c r="AW112" i="51"/>
  <c r="AV112" i="51"/>
  <c r="J112" i="51"/>
  <c r="I112" i="51"/>
  <c r="H112" i="51"/>
  <c r="BU111" i="51"/>
  <c r="BH111" i="51"/>
  <c r="AW111" i="51"/>
  <c r="AV111" i="51"/>
  <c r="J111" i="51"/>
  <c r="I111" i="51"/>
  <c r="H111" i="51"/>
  <c r="BU110" i="51"/>
  <c r="BH110" i="51"/>
  <c r="AW110" i="51"/>
  <c r="AV110" i="51"/>
  <c r="J110" i="51"/>
  <c r="I110" i="51"/>
  <c r="H110" i="51"/>
  <c r="BU109" i="51"/>
  <c r="BH109" i="51"/>
  <c r="AW109" i="51"/>
  <c r="AV109" i="51"/>
  <c r="J109" i="51"/>
  <c r="I109" i="51"/>
  <c r="H109" i="51"/>
  <c r="BU108" i="51"/>
  <c r="BH108" i="51"/>
  <c r="AW108" i="51"/>
  <c r="AV108" i="51"/>
  <c r="J108" i="51"/>
  <c r="I108" i="51"/>
  <c r="H108" i="51"/>
  <c r="BU107" i="51"/>
  <c r="BH107" i="51"/>
  <c r="AW107" i="51"/>
  <c r="AV107" i="51"/>
  <c r="J107" i="51"/>
  <c r="I107" i="51"/>
  <c r="H107" i="51"/>
  <c r="BU106" i="51"/>
  <c r="BH106" i="51"/>
  <c r="AW106" i="51"/>
  <c r="AV106" i="51"/>
  <c r="J106" i="51"/>
  <c r="I106" i="51"/>
  <c r="H106" i="51"/>
  <c r="BU105" i="51"/>
  <c r="BH105" i="51"/>
  <c r="AW105" i="51"/>
  <c r="AV105" i="51"/>
  <c r="J105" i="51"/>
  <c r="I105" i="51"/>
  <c r="H105" i="51"/>
  <c r="BU104" i="51"/>
  <c r="BH104" i="51"/>
  <c r="AW104" i="51"/>
  <c r="AV104" i="51"/>
  <c r="J104" i="51"/>
  <c r="I104" i="51"/>
  <c r="H104" i="51"/>
  <c r="BU103" i="51"/>
  <c r="BH103" i="51"/>
  <c r="AW103" i="51"/>
  <c r="AV103" i="51"/>
  <c r="J103" i="51"/>
  <c r="I103" i="51"/>
  <c r="H103" i="51"/>
  <c r="BU102" i="51"/>
  <c r="BH102" i="51"/>
  <c r="AW102" i="51"/>
  <c r="AV102" i="51"/>
  <c r="J102" i="51"/>
  <c r="I102" i="51"/>
  <c r="H102" i="51"/>
  <c r="BU101" i="51"/>
  <c r="BH101" i="51"/>
  <c r="AW101" i="51"/>
  <c r="AV101" i="51"/>
  <c r="J101" i="51"/>
  <c r="I101" i="51"/>
  <c r="H101" i="51"/>
  <c r="BU100" i="51"/>
  <c r="BH100" i="51"/>
  <c r="AW100" i="51"/>
  <c r="AV100" i="51"/>
  <c r="J100" i="51"/>
  <c r="I100" i="51"/>
  <c r="H100" i="51"/>
  <c r="BU98" i="51"/>
  <c r="BH98" i="51"/>
  <c r="AW98" i="51"/>
  <c r="AV98" i="51"/>
  <c r="J98" i="51"/>
  <c r="I98" i="51"/>
  <c r="H98" i="51"/>
  <c r="BU97" i="51"/>
  <c r="BH97" i="51"/>
  <c r="AW97" i="51"/>
  <c r="AV97" i="51"/>
  <c r="J97" i="51"/>
  <c r="I97" i="51"/>
  <c r="H97" i="51"/>
  <c r="BU96" i="51"/>
  <c r="BH96" i="51"/>
  <c r="AW96" i="51"/>
  <c r="AV96" i="51"/>
  <c r="J96" i="51"/>
  <c r="I96" i="51"/>
  <c r="H96" i="51"/>
  <c r="BU95" i="51"/>
  <c r="BH95" i="51"/>
  <c r="AW95" i="51"/>
  <c r="AV95" i="51"/>
  <c r="J95" i="51"/>
  <c r="I95" i="51"/>
  <c r="H95" i="51"/>
  <c r="BU94" i="51"/>
  <c r="BH94" i="51"/>
  <c r="AW94" i="51"/>
  <c r="AV94" i="51"/>
  <c r="J94" i="51"/>
  <c r="I94" i="51"/>
  <c r="H94" i="51"/>
  <c r="BU93" i="51"/>
  <c r="BH93" i="51"/>
  <c r="AW93" i="51"/>
  <c r="AV93" i="51"/>
  <c r="J93" i="51"/>
  <c r="I93" i="51"/>
  <c r="H93" i="51"/>
  <c r="BU92" i="51"/>
  <c r="BH92" i="51"/>
  <c r="AW92" i="51"/>
  <c r="AV92" i="51"/>
  <c r="J92" i="51"/>
  <c r="I92" i="51"/>
  <c r="H92" i="51"/>
  <c r="BU91" i="51"/>
  <c r="BH91" i="51"/>
  <c r="AW91" i="51"/>
  <c r="AV91" i="51"/>
  <c r="J91" i="51"/>
  <c r="I91" i="51"/>
  <c r="H91" i="51"/>
  <c r="BU90" i="51"/>
  <c r="BH90" i="51"/>
  <c r="AW90" i="51"/>
  <c r="AV90" i="51"/>
  <c r="J90" i="51"/>
  <c r="I90" i="51"/>
  <c r="H90" i="51"/>
  <c r="BU89" i="51"/>
  <c r="BH89" i="51"/>
  <c r="AW89" i="51"/>
  <c r="AV89" i="51"/>
  <c r="J89" i="51"/>
  <c r="I89" i="51"/>
  <c r="H89" i="51"/>
  <c r="BU88" i="51"/>
  <c r="BH88" i="51"/>
  <c r="AW88" i="51"/>
  <c r="AV88" i="51"/>
  <c r="J88" i="51"/>
  <c r="I88" i="51"/>
  <c r="H88" i="51"/>
  <c r="BU87" i="51"/>
  <c r="BH87" i="51"/>
  <c r="AW87" i="51"/>
  <c r="AV87" i="51"/>
  <c r="J87" i="51"/>
  <c r="I87" i="51"/>
  <c r="H87" i="51"/>
  <c r="BU86" i="51"/>
  <c r="BH86" i="51"/>
  <c r="AW86" i="51"/>
  <c r="AV86" i="51"/>
  <c r="J86" i="51"/>
  <c r="I86" i="51"/>
  <c r="H86" i="51"/>
  <c r="BU85" i="51"/>
  <c r="BH85" i="51"/>
  <c r="AW85" i="51"/>
  <c r="AV85" i="51"/>
  <c r="J85" i="51"/>
  <c r="I85" i="51"/>
  <c r="H85" i="51"/>
  <c r="BU84" i="51"/>
  <c r="BH84" i="51"/>
  <c r="AW84" i="51"/>
  <c r="AV84" i="51"/>
  <c r="J84" i="51"/>
  <c r="I84" i="51"/>
  <c r="H84" i="51"/>
  <c r="BU83" i="51"/>
  <c r="BH83" i="51"/>
  <c r="AW83" i="51"/>
  <c r="AV83" i="51"/>
  <c r="J83" i="51"/>
  <c r="I83" i="51"/>
  <c r="H83" i="51"/>
  <c r="BU82" i="51"/>
  <c r="BH82" i="51"/>
  <c r="AW82" i="51"/>
  <c r="AV82" i="51"/>
  <c r="J82" i="51"/>
  <c r="I82" i="51"/>
  <c r="H82" i="51"/>
  <c r="BU81" i="51"/>
  <c r="BH81" i="51"/>
  <c r="AW81" i="51"/>
  <c r="AV81" i="51"/>
  <c r="J81" i="51"/>
  <c r="I81" i="51"/>
  <c r="H81" i="51"/>
  <c r="BU80" i="51"/>
  <c r="BH80" i="51"/>
  <c r="AW80" i="51"/>
  <c r="AV80" i="51"/>
  <c r="J80" i="51"/>
  <c r="I80" i="51"/>
  <c r="H80" i="51"/>
  <c r="BU79" i="51"/>
  <c r="BH79" i="51"/>
  <c r="AW79" i="51"/>
  <c r="AV79" i="51"/>
  <c r="J79" i="51"/>
  <c r="I79" i="51"/>
  <c r="H79" i="51"/>
  <c r="BU78" i="51"/>
  <c r="BH78" i="51"/>
  <c r="AW78" i="51"/>
  <c r="AV78" i="51"/>
  <c r="J78" i="51"/>
  <c r="I78" i="51"/>
  <c r="H78" i="51"/>
  <c r="BU77" i="51"/>
  <c r="BH77" i="51"/>
  <c r="AW77" i="51"/>
  <c r="AV77" i="51"/>
  <c r="J77" i="51"/>
  <c r="I77" i="51"/>
  <c r="H77" i="51"/>
  <c r="BU76" i="51"/>
  <c r="BH76" i="51"/>
  <c r="AW76" i="51"/>
  <c r="AV76" i="51"/>
  <c r="J76" i="51"/>
  <c r="I76" i="51"/>
  <c r="H76" i="51"/>
  <c r="BU75" i="51"/>
  <c r="BH75" i="51"/>
  <c r="AW75" i="51"/>
  <c r="AV75" i="51"/>
  <c r="J75" i="51"/>
  <c r="I75" i="51"/>
  <c r="H75" i="51"/>
  <c r="BU74" i="51"/>
  <c r="BH74" i="51"/>
  <c r="AW74" i="51"/>
  <c r="AV74" i="51"/>
  <c r="J74" i="51"/>
  <c r="I74" i="51"/>
  <c r="H74" i="51"/>
  <c r="BU73" i="51"/>
  <c r="BH73" i="51"/>
  <c r="AW73" i="51"/>
  <c r="AV73" i="51"/>
  <c r="J73" i="51"/>
  <c r="I73" i="51"/>
  <c r="H73" i="51"/>
  <c r="BU72" i="51"/>
  <c r="BH72" i="51"/>
  <c r="AW72" i="51"/>
  <c r="AV72" i="51"/>
  <c r="J72" i="51"/>
  <c r="I72" i="51"/>
  <c r="H72" i="51"/>
  <c r="BU71" i="51"/>
  <c r="BH71" i="51"/>
  <c r="AW71" i="51"/>
  <c r="AV71" i="51"/>
  <c r="J71" i="51"/>
  <c r="I71" i="51"/>
  <c r="H71" i="51"/>
  <c r="BU70" i="51"/>
  <c r="BH70" i="51"/>
  <c r="AW70" i="51"/>
  <c r="AV70" i="51"/>
  <c r="J70" i="51"/>
  <c r="I70" i="51"/>
  <c r="H70" i="51"/>
  <c r="BU69" i="51"/>
  <c r="BH69" i="51"/>
  <c r="AW69" i="51"/>
  <c r="AV69" i="51"/>
  <c r="J69" i="51"/>
  <c r="I69" i="51"/>
  <c r="H69" i="51"/>
  <c r="BU68" i="51"/>
  <c r="BH68" i="51"/>
  <c r="AW68" i="51"/>
  <c r="AV68" i="51"/>
  <c r="J68" i="51"/>
  <c r="I68" i="51"/>
  <c r="H68" i="51"/>
  <c r="BU67" i="51"/>
  <c r="BH67" i="51"/>
  <c r="AW67" i="51"/>
  <c r="AV67" i="51"/>
  <c r="J67" i="51"/>
  <c r="I67" i="51"/>
  <c r="H67" i="51"/>
  <c r="BU65" i="51"/>
  <c r="BH65" i="51"/>
  <c r="AW65" i="51"/>
  <c r="AV65" i="51"/>
  <c r="J65" i="51"/>
  <c r="I65" i="51"/>
  <c r="H65" i="51"/>
  <c r="BU64" i="51"/>
  <c r="BH64" i="51"/>
  <c r="AW64" i="51"/>
  <c r="AV64" i="51"/>
  <c r="J64" i="51"/>
  <c r="I64" i="51"/>
  <c r="H64" i="51"/>
  <c r="BU63" i="51"/>
  <c r="BH63" i="51"/>
  <c r="AW63" i="51"/>
  <c r="AV63" i="51"/>
  <c r="J63" i="51"/>
  <c r="I63" i="51"/>
  <c r="H63" i="51"/>
  <c r="BU62" i="51"/>
  <c r="BH62" i="51"/>
  <c r="AW62" i="51"/>
  <c r="AV62" i="51"/>
  <c r="J62" i="51"/>
  <c r="I62" i="51"/>
  <c r="H62" i="51"/>
  <c r="BU61" i="51"/>
  <c r="BH61" i="51"/>
  <c r="AW61" i="51"/>
  <c r="AV61" i="51"/>
  <c r="J61" i="51"/>
  <c r="I61" i="51"/>
  <c r="H61" i="51"/>
  <c r="BU60" i="51"/>
  <c r="BH60" i="51"/>
  <c r="AW60" i="51"/>
  <c r="AV60" i="51"/>
  <c r="J60" i="51"/>
  <c r="I60" i="51"/>
  <c r="H60" i="51"/>
  <c r="BU59" i="51"/>
  <c r="BH59" i="51"/>
  <c r="AV59" i="51"/>
  <c r="J59" i="51"/>
  <c r="I59" i="51"/>
  <c r="H59" i="51"/>
  <c r="BU58" i="51"/>
  <c r="BH58" i="51"/>
  <c r="AW58" i="51"/>
  <c r="AV58" i="51"/>
  <c r="J58" i="51"/>
  <c r="I58" i="51"/>
  <c r="H58" i="51"/>
  <c r="BU57" i="51"/>
  <c r="BH57" i="51"/>
  <c r="AW57" i="51"/>
  <c r="AV57" i="51"/>
  <c r="J57" i="51"/>
  <c r="I57" i="51"/>
  <c r="H57" i="51"/>
  <c r="BU56" i="51"/>
  <c r="BH56" i="51"/>
  <c r="AW56" i="51"/>
  <c r="AV56" i="51"/>
  <c r="J56" i="51"/>
  <c r="I56" i="51"/>
  <c r="H56" i="51"/>
  <c r="BU55" i="51"/>
  <c r="BH55" i="51"/>
  <c r="AW55" i="51"/>
  <c r="AV55" i="51"/>
  <c r="J55" i="51"/>
  <c r="I55" i="51"/>
  <c r="H55" i="51"/>
  <c r="BU54" i="51"/>
  <c r="BH54" i="51"/>
  <c r="AW54" i="51"/>
  <c r="AV54" i="51"/>
  <c r="J54" i="51"/>
  <c r="I54" i="51"/>
  <c r="H54" i="51"/>
  <c r="BU53" i="51"/>
  <c r="BH53" i="51"/>
  <c r="AW53" i="51"/>
  <c r="AV53" i="51"/>
  <c r="J53" i="51"/>
  <c r="I53" i="51"/>
  <c r="H53" i="51"/>
  <c r="BU52" i="51"/>
  <c r="BH52" i="51"/>
  <c r="AW52" i="51"/>
  <c r="AV52" i="51"/>
  <c r="J52" i="51"/>
  <c r="I52" i="51"/>
  <c r="H52" i="51"/>
  <c r="BU51" i="51"/>
  <c r="BH51" i="51"/>
  <c r="AW51" i="51"/>
  <c r="AV51" i="51"/>
  <c r="J51" i="51"/>
  <c r="I51" i="51"/>
  <c r="H51" i="51"/>
  <c r="BU50" i="51"/>
  <c r="BH50" i="51"/>
  <c r="AW50" i="51"/>
  <c r="AV50" i="51"/>
  <c r="J50" i="51"/>
  <c r="I50" i="51"/>
  <c r="H50" i="51"/>
  <c r="BU49" i="51"/>
  <c r="BH49" i="51"/>
  <c r="AW49" i="51"/>
  <c r="AV49" i="51"/>
  <c r="J49" i="51"/>
  <c r="I49" i="51"/>
  <c r="H49" i="51"/>
  <c r="BU48" i="51"/>
  <c r="BH48" i="51"/>
  <c r="AW48" i="51"/>
  <c r="AV48" i="51"/>
  <c r="J48" i="51"/>
  <c r="I48" i="51"/>
  <c r="H48" i="51"/>
  <c r="BU47" i="51"/>
  <c r="BH47" i="51"/>
  <c r="AW47" i="51"/>
  <c r="AV47" i="51"/>
  <c r="J47" i="51"/>
  <c r="I47" i="51"/>
  <c r="H47" i="51"/>
  <c r="BU46" i="51"/>
  <c r="BH46" i="51"/>
  <c r="AW46" i="51"/>
  <c r="AV46" i="51"/>
  <c r="J46" i="51"/>
  <c r="I46" i="51"/>
  <c r="H46" i="51"/>
  <c r="BU45" i="51"/>
  <c r="BH45" i="51"/>
  <c r="AW45" i="51"/>
  <c r="AV45" i="51"/>
  <c r="J45" i="51"/>
  <c r="I45" i="51"/>
  <c r="H45" i="51"/>
  <c r="BU44" i="51"/>
  <c r="BH44" i="51"/>
  <c r="AW44" i="51"/>
  <c r="AV44" i="51"/>
  <c r="J44" i="51"/>
  <c r="I44" i="51"/>
  <c r="H44" i="51"/>
  <c r="BU43" i="51"/>
  <c r="BH43" i="51"/>
  <c r="J43" i="51"/>
  <c r="I43" i="51"/>
  <c r="H43" i="51"/>
  <c r="BU42" i="51"/>
  <c r="BH42" i="51"/>
  <c r="J42" i="51"/>
  <c r="I42" i="51"/>
  <c r="H42" i="51"/>
  <c r="BU41" i="51"/>
  <c r="BH41" i="51"/>
  <c r="AW41" i="51"/>
  <c r="AV41" i="51"/>
  <c r="J41" i="51"/>
  <c r="I41" i="51"/>
  <c r="H41" i="51"/>
  <c r="BU40" i="51"/>
  <c r="BH40" i="51"/>
  <c r="AW40" i="51"/>
  <c r="AV40" i="51"/>
  <c r="J40" i="51"/>
  <c r="I40" i="51"/>
  <c r="H40" i="51"/>
  <c r="BU39" i="51"/>
  <c r="BH39" i="51"/>
  <c r="AW39" i="51"/>
  <c r="AV39" i="51"/>
  <c r="J39" i="51"/>
  <c r="I39" i="51"/>
  <c r="H39" i="51"/>
  <c r="BU38" i="51"/>
  <c r="BH38" i="51"/>
  <c r="AW38" i="51"/>
  <c r="AV38" i="51"/>
  <c r="J38" i="51"/>
  <c r="I38" i="51"/>
  <c r="H38" i="51"/>
  <c r="BU37" i="51"/>
  <c r="BH37" i="51"/>
  <c r="AW37" i="51"/>
  <c r="AV37" i="51"/>
  <c r="J37" i="51"/>
  <c r="I37" i="51"/>
  <c r="H37" i="51"/>
  <c r="BU36" i="51"/>
  <c r="BH36" i="51"/>
  <c r="AW36" i="51"/>
  <c r="AV36" i="51"/>
  <c r="J36" i="51"/>
  <c r="I36" i="51"/>
  <c r="H36" i="51"/>
  <c r="BU35" i="51"/>
  <c r="BH35" i="51"/>
  <c r="AW35" i="51"/>
  <c r="AV35" i="51"/>
  <c r="J35" i="51"/>
  <c r="I35" i="51"/>
  <c r="H35" i="51"/>
  <c r="BU34" i="51"/>
  <c r="BH34" i="51"/>
  <c r="AW34" i="51"/>
  <c r="AV34" i="51"/>
  <c r="J34" i="51"/>
  <c r="I34" i="51"/>
  <c r="H34" i="51"/>
  <c r="BU33" i="51"/>
  <c r="BH33" i="51"/>
  <c r="AW33" i="51"/>
  <c r="AV33" i="51"/>
  <c r="J33" i="51"/>
  <c r="I33" i="51"/>
  <c r="H33" i="51"/>
  <c r="BU32" i="51"/>
  <c r="BH32" i="51"/>
  <c r="AW32" i="51"/>
  <c r="AV32" i="51"/>
  <c r="J32" i="51"/>
  <c r="I32" i="51"/>
  <c r="H32" i="51"/>
  <c r="BU31" i="51"/>
  <c r="BH31" i="51"/>
  <c r="AW31" i="51"/>
  <c r="AV31" i="51"/>
  <c r="J31" i="51"/>
  <c r="I31" i="51"/>
  <c r="H31" i="51"/>
  <c r="BU30" i="51"/>
  <c r="BH30" i="51"/>
  <c r="AW30" i="51"/>
  <c r="AV30" i="51"/>
  <c r="J30" i="51"/>
  <c r="I30" i="51"/>
  <c r="H30" i="51"/>
  <c r="BU29" i="51"/>
  <c r="BH29" i="51"/>
  <c r="AW29" i="51"/>
  <c r="AV29" i="51"/>
  <c r="J29" i="51"/>
  <c r="I29" i="51"/>
  <c r="H29" i="51"/>
  <c r="BU28" i="51"/>
  <c r="BH28" i="51"/>
  <c r="AW28" i="51"/>
  <c r="AV28" i="51"/>
  <c r="J28" i="51"/>
  <c r="I28" i="51"/>
  <c r="H28" i="51"/>
  <c r="BU26" i="51"/>
  <c r="BH26" i="51"/>
  <c r="BC26" i="51"/>
  <c r="AW26" i="51"/>
  <c r="AV26" i="51"/>
  <c r="J26" i="51"/>
  <c r="I26" i="51"/>
  <c r="H26" i="51"/>
  <c r="BU25" i="51"/>
  <c r="BH25" i="51"/>
  <c r="AW25" i="51"/>
  <c r="AV25" i="51"/>
  <c r="J25" i="51"/>
  <c r="I25" i="51"/>
  <c r="H25" i="51"/>
  <c r="BU24" i="51"/>
  <c r="BH24" i="51"/>
  <c r="AW24" i="51"/>
  <c r="AV24" i="51"/>
  <c r="J24" i="51"/>
  <c r="I24" i="51"/>
  <c r="H24" i="51"/>
  <c r="BU23" i="51"/>
  <c r="BH23" i="51"/>
  <c r="AW23" i="51"/>
  <c r="AV23" i="51"/>
  <c r="J23" i="51"/>
  <c r="I23" i="51"/>
  <c r="H23" i="51"/>
  <c r="BU22" i="51"/>
  <c r="BH22" i="51"/>
  <c r="AW22" i="51"/>
  <c r="AV22" i="51"/>
  <c r="J22" i="51"/>
  <c r="I22" i="51"/>
  <c r="H22" i="51"/>
  <c r="BU21" i="51"/>
  <c r="BH21" i="51"/>
  <c r="AW21" i="51"/>
  <c r="AV21" i="51"/>
  <c r="J21" i="51"/>
  <c r="I21" i="51"/>
  <c r="H21" i="51"/>
  <c r="BU20" i="51"/>
  <c r="BH20" i="51"/>
  <c r="AW20" i="51"/>
  <c r="AV20" i="51"/>
  <c r="J20" i="51"/>
  <c r="I20" i="51"/>
  <c r="H20" i="51"/>
  <c r="BU19" i="51"/>
  <c r="BH19" i="51"/>
  <c r="AW19" i="51"/>
  <c r="AV19" i="51"/>
  <c r="J19" i="51"/>
  <c r="I19" i="51"/>
  <c r="H19" i="51"/>
  <c r="BU18" i="51"/>
  <c r="BH18" i="51"/>
  <c r="AW18" i="51"/>
  <c r="AV18" i="51"/>
  <c r="J18" i="51"/>
  <c r="I18" i="51"/>
  <c r="H18" i="51"/>
  <c r="BU17" i="51"/>
  <c r="BH17" i="51"/>
  <c r="AW17" i="51"/>
  <c r="AV17" i="51"/>
  <c r="J17" i="51"/>
  <c r="I17" i="51"/>
  <c r="H17" i="51"/>
  <c r="BU16" i="51"/>
  <c r="BH16" i="51"/>
  <c r="AW16" i="51"/>
  <c r="AV16" i="51"/>
  <c r="J16" i="51"/>
  <c r="I16" i="51"/>
  <c r="H16" i="51"/>
  <c r="BU15" i="51"/>
  <c r="BH15" i="51"/>
  <c r="AW15" i="51"/>
  <c r="AV15" i="51"/>
  <c r="J15" i="51"/>
  <c r="I15" i="51"/>
  <c r="H15" i="51"/>
  <c r="BU14" i="51"/>
  <c r="BH14" i="51"/>
  <c r="AW14" i="51"/>
  <c r="AV14" i="51"/>
  <c r="J14" i="51"/>
  <c r="I14" i="51"/>
  <c r="H14" i="51"/>
  <c r="BU13" i="51"/>
  <c r="BH13" i="51"/>
  <c r="AW13" i="51"/>
  <c r="AV13" i="51"/>
  <c r="J13" i="51"/>
  <c r="I13" i="51"/>
  <c r="H13" i="51"/>
  <c r="BU12" i="51"/>
  <c r="BH12" i="51"/>
  <c r="AW12" i="51"/>
  <c r="AV12" i="51"/>
  <c r="J12" i="51"/>
  <c r="I12" i="51"/>
  <c r="H12" i="51"/>
  <c r="BU11" i="51"/>
  <c r="BH11" i="51"/>
  <c r="AW11" i="51"/>
  <c r="AV11" i="51"/>
  <c r="J11" i="51"/>
  <c r="I11" i="51"/>
  <c r="H11" i="51"/>
  <c r="BU10" i="51"/>
  <c r="BH10" i="51"/>
  <c r="AW10" i="51"/>
  <c r="AV10" i="51"/>
  <c r="J10" i="51"/>
  <c r="I10" i="51"/>
  <c r="H10" i="51"/>
  <c r="BU9" i="51"/>
  <c r="BH9" i="51"/>
  <c r="AW9" i="51"/>
  <c r="AV9" i="51"/>
  <c r="J9" i="51"/>
  <c r="I9" i="51"/>
  <c r="H9" i="51"/>
  <c r="BU8" i="51"/>
  <c r="BH8" i="51"/>
  <c r="AW8" i="51"/>
  <c r="AV8" i="51"/>
  <c r="J8" i="51"/>
  <c r="I8" i="51"/>
  <c r="H8" i="51"/>
  <c r="J13" i="49" l="1"/>
  <c r="I13" i="49"/>
  <c r="G13" i="49"/>
  <c r="E13" i="49"/>
  <c r="C1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<sst xmlns="http://schemas.openxmlformats.org/spreadsheetml/2006/main" count="121460" uniqueCount="5102">
  <si>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</si>
  <si>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</si>
  <si>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</si>
  <si>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</si>
  <si>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</si>
  <si>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</si>
  <si>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</si>
  <si>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</si>
  <si>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</si>
  <si>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</si>
  <si>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</si>
  <si>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</si>
  <si>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</si>
  <si>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</si>
  <si>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</si>
  <si>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</si>
  <si>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</si>
  <si>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</si>
  <si>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</si>
  <si>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</si>
  <si>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</si>
  <si>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</si>
  <si>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</si>
  <si>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</si>
  <si>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</si>
  <si>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</si>
  <si>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</si>
  <si>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</si>
  <si>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</si>
  <si>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</si>
  <si>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</si>
  <si>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</si>
  <si>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</si>
  <si>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</si>
  <si>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</si>
  <si>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</si>
  <si>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</si>
  <si>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</si>
  <si>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</si>
  <si>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</si>
  <si>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</si>
  <si>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</si>
  <si>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</si>
  <si>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</si>
  <si>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</si>
  <si>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</si>
  <si>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</si>
  <si>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</si>
  <si>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</si>
  <si>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</si>
  <si>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</si>
  <si>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</si>
  <si>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</si>
  <si>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</si>
  <si>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</si>
  <si>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</si>
  <si>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</si>
  <si>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</si>
  <si>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</si>
  <si>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</si>
  <si>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</si>
  <si>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</si>
  <si>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</si>
  <si>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</si>
  <si>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</si>
  <si>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</si>
  <si>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</si>
  <si>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</si>
  <si>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</si>
  <si>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</si>
  <si>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</si>
  <si>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</si>
  <si>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</si>
  <si>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</si>
  <si>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</si>
  <si>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</si>
  <si>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</si>
  <si>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</si>
  <si>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</si>
  <si>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</si>
  <si>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</si>
  <si>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</si>
  <si>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</si>
  <si>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</si>
  <si>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</si>
  <si>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</si>
  <si>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</si>
  <si>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</si>
  <si>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</si>
  <si>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</si>
  <si>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</si>
  <si>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</si>
  <si>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</si>
  <si>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</si>
  <si>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</si>
  <si>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</si>
  <si>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</si>
  <si>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</si>
  <si>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</si>
  <si>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</si>
  <si>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</si>
  <si>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</si>
  <si>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</si>
  <si>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</si>
  <si>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</si>
  <si>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</si>
  <si>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</si>
  <si>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</si>
  <si>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</si>
  <si>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</si>
  <si>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</si>
  <si>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</si>
  <si>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</si>
  <si>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</si>
  <si>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</si>
  <si>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</si>
  <si>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</si>
  <si>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</si>
  <si>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</si>
  <si>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</si>
  <si>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</si>
  <si>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</si>
  <si>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</si>
  <si>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</si>
  <si>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</si>
  <si>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</si>
  <si>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</si>
  <si>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</si>
  <si>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</si>
  <si>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</si>
  <si>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</si>
  <si>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</si>
  <si>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</si>
  <si>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</si>
  <si>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</si>
  <si>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</si>
  <si>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</si>
  <si>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</si>
  <si>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</si>
  <si>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</si>
  <si>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</si>
  <si>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</si>
  <si>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</si>
  <si>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</si>
  <si>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</si>
  <si>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</si>
  <si>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</si>
  <si>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</si>
  <si>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</si>
  <si>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</si>
  <si>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</si>
  <si>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</si>
  <si>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</si>
  <si>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</si>
  <si>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</si>
  <si>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</si>
  <si>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</si>
  <si>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</si>
  <si>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</si>
  <si>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</si>
  <si>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</si>
  <si>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</si>
  <si>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</si>
  <si>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</si>
  <si>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</si>
  <si>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</si>
  <si>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</si>
  <si>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</si>
  <si>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</si>
  <si>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</si>
  <si>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</si>
  <si>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</si>
  <si>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</si>
  <si>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</si>
  <si>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</si>
  <si>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</si>
  <si>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</si>
  <si>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</si>
  <si>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</si>
  <si>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</si>
  <si>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</si>
  <si>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</si>
  <si>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</si>
  <si>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</si>
  <si>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</si>
  <si>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</si>
  <si>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</si>
  <si>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</si>
  <si>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</si>
  <si>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</si>
  <si>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</si>
  <si>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</si>
  <si>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</si>
  <si>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</si>
  <si>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</si>
  <si>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</si>
  <si>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</si>
  <si>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</si>
  <si>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</si>
  <si>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</si>
  <si>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</si>
  <si>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</si>
  <si>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</si>
  <si>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</si>
  <si>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</si>
  <si>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</si>
  <si>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</si>
  <si>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</si>
  <si>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</si>
  <si>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</si>
  <si>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</si>
  <si>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</si>
  <si>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</si>
  <si>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</si>
  <si>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</si>
  <si>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</si>
  <si>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</si>
  <si>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</si>
  <si>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</si>
  <si>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</si>
  <si>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</si>
  <si>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</si>
  <si>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</si>
  <si>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</si>
  <si>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</si>
  <si>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</si>
  <si>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</si>
  <si>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</si>
  <si>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</si>
  <si>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</si>
  <si>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</si>
  <si>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</si>
  <si>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</si>
  <si>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</si>
  <si>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</si>
  <si>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</si>
  <si>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</si>
  <si>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</si>
  <si>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</si>
  <si>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</si>
  <si>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</si>
  <si>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</si>
  <si>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</si>
  <si>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</si>
  <si>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</si>
  <si>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</si>
  <si>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</si>
  <si>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</si>
  <si>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</si>
  <si>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</si>
  <si>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</si>
  <si>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</si>
  <si>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</si>
  <si>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</si>
  <si>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</si>
  <si>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</si>
  <si>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</si>
  <si>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</si>
  <si>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</si>
  <si>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</si>
  <si>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</si>
  <si>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</si>
  <si>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</si>
  <si>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</si>
  <si>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</si>
  <si>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</si>
  <si>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</si>
  <si>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</si>
  <si>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</si>
  <si>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</si>
  <si>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</si>
  <si>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</si>
  <si>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</si>
  <si>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</si>
  <si>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</si>
  <si>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</si>
  <si>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</si>
  <si>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</si>
  <si>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</si>
  <si>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</si>
  <si>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</si>
  <si>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</si>
  <si>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</si>
  <si>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</si>
  <si>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</si>
  <si>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</si>
  <si>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</si>
  <si>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</si>
  <si>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</si>
  <si>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</si>
  <si>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</si>
  <si>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</si>
  <si>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</si>
  <si>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</si>
  <si>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</si>
  <si>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</si>
  <si>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</si>
  <si>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</si>
  <si>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</si>
  <si>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</si>
  <si>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</si>
  <si>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</si>
  <si>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</si>
  <si>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</si>
  <si>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</si>
  <si>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</si>
  <si>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</si>
  <si>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</si>
  <si>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</si>
  <si>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</si>
  <si>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</si>
  <si>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</si>
  <si>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</si>
  <si>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</si>
  <si>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</si>
  <si>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</si>
  <si>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</si>
  <si>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</si>
  <si>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</si>
  <si>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</si>
  <si>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</si>
  <si>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</si>
  <si>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</si>
  <si>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</si>
  <si>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</si>
  <si>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</si>
  <si>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</si>
  <si>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</si>
  <si>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</si>
  <si>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</si>
  <si>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</si>
  <si>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</si>
  <si>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</si>
  <si>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</si>
  <si>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</si>
  <si>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</si>
  <si>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</si>
  <si>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</si>
  <si>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</si>
  <si>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</si>
  <si>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</si>
  <si>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</si>
  <si>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</si>
  <si>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</si>
  <si>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</si>
  <si>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</si>
  <si>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</si>
  <si>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</si>
  <si>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</si>
  <si>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</si>
  <si>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</si>
  <si>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</si>
  <si>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</si>
  <si>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</si>
  <si>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</si>
  <si>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</si>
  <si>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</si>
  <si>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</si>
  <si>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</si>
  <si>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</si>
  <si>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</si>
  <si>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</si>
  <si>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</si>
  <si>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</si>
  <si>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</si>
  <si>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</si>
  <si>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</si>
  <si>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</si>
  <si>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</si>
  <si>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</si>
  <si>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</si>
  <si>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</si>
  <si>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</si>
  <si>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</si>
  <si>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</si>
  <si>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</si>
  <si>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</si>
  <si>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</si>
  <si>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</si>
  <si>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</si>
  <si>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</si>
  <si>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</si>
  <si>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</si>
  <si>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</si>
  <si>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</si>
  <si>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</si>
  <si>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</si>
  <si>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</si>
  <si>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</si>
  <si>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</si>
  <si>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</si>
  <si>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</si>
  <si>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</si>
  <si>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</si>
  <si>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</si>
  <si>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</si>
  <si>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</si>
  <si>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</si>
  <si>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</si>
  <si>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</si>
  <si>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</si>
  <si>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</si>
  <si>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</si>
  <si>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</si>
  <si>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</si>
  <si>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</si>
  <si>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</si>
  <si>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</si>
  <si>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</si>
  <si>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</si>
  <si>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</si>
  <si>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</si>
  <si>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</si>
  <si>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</si>
  <si>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</si>
  <si>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</si>
  <si>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</si>
  <si>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</si>
  <si>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</si>
  <si>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</si>
  <si>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</si>
  <si>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</si>
  <si>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</si>
  <si>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</si>
  <si>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</si>
  <si>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</si>
  <si>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</si>
  <si>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</si>
  <si>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</si>
  <si>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</si>
  <si>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</si>
  <si>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</si>
  <si>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</si>
  <si>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</si>
  <si>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</si>
  <si>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</si>
  <si>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</si>
  <si>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</si>
  <si>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</si>
  <si>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</si>
  <si>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</si>
  <si>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</si>
  <si>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</si>
  <si>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</si>
  <si>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</si>
  <si>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</si>
  <si>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</si>
  <si>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</si>
  <si>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</si>
  <si>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</si>
  <si>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</si>
  <si>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</si>
  <si>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</si>
  <si>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</si>
  <si>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</si>
  <si>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</si>
  <si>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</si>
  <si>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</si>
  <si>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</si>
  <si>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</si>
  <si>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</si>
  <si>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</si>
  <si>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</si>
  <si>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</si>
  <si>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</si>
  <si>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</si>
  <si>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</si>
  <si>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</si>
  <si>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</si>
  <si>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</si>
  <si>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</si>
  <si>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</si>
  <si>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</si>
  <si>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</si>
  <si>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</si>
  <si>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</si>
  <si>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</si>
  <si>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</si>
  <si>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</si>
  <si>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</si>
  <si>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</si>
  <si>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</si>
  <si>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</si>
  <si>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</si>
  <si>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</si>
  <si>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</si>
  <si>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</si>
  <si>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</si>
  <si>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</si>
  <si>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</si>
  <si>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</si>
  <si>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</si>
  <si>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</si>
  <si>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</si>
  <si>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</si>
  <si>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</si>
  <si>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</si>
  <si>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</si>
  <si>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</si>
  <si>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</si>
  <si>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</si>
  <si>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</si>
  <si>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</si>
  <si>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</si>
  <si>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</si>
  <si>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</si>
  <si>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</si>
  <si>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</si>
  <si>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</si>
  <si>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</si>
  <si>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</si>
  <si>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</si>
  <si>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</si>
  <si>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</si>
  <si>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</si>
  <si>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</si>
  <si>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</si>
  <si>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</si>
  <si>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</si>
  <si>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</si>
  <si>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</si>
  <si>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</si>
  <si>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</si>
  <si>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</si>
  <si>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</si>
  <si>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</si>
  <si>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</si>
  <si>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</si>
  <si>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</si>
  <si>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</si>
  <si>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</si>
  <si>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</si>
  <si>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</si>
  <si>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</si>
  <si>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</si>
  <si>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</si>
  <si>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</si>
  <si>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</si>
  <si>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</si>
  <si>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</si>
  <si>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</si>
  <si>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</si>
  <si>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</si>
  <si>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</si>
  <si>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</si>
  <si>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</si>
  <si>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</si>
  <si>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</si>
  <si>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</si>
  <si>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</si>
  <si>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</si>
  <si>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</si>
  <si>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</si>
  <si>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</si>
  <si>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</si>
  <si>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</si>
  <si>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</si>
  <si>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</si>
  <si>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</si>
  <si>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</si>
  <si>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</si>
  <si>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</si>
  <si>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</si>
  <si>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</si>
  <si>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</si>
  <si>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</si>
  <si>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</si>
  <si>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</si>
  <si>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</si>
  <si>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</si>
  <si>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</si>
  <si>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</si>
  <si>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</si>
  <si>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</si>
  <si>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</si>
  <si>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</si>
  <si>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</si>
  <si>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</si>
  <si>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</si>
  <si>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</si>
  <si>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</si>
  <si>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</si>
  <si>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</si>
  <si>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</si>
  <si>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</si>
  <si>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</si>
  <si>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</si>
  <si>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</si>
  <si>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</si>
  <si>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</si>
  <si>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</si>
  <si>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</si>
  <si>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</si>
  <si>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</si>
  <si>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</si>
  <si>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</si>
  <si>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</si>
  <si>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</si>
  <si>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</si>
  <si>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</si>
  <si>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</si>
  <si>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</si>
  <si>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</si>
  <si>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</si>
  <si>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</si>
  <si>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</si>
  <si>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</si>
  <si>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</si>
  <si>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</si>
  <si>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</si>
  <si>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</si>
  <si>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</si>
  <si>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</si>
  <si>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</si>
  <si>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</si>
  <si>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</si>
  <si>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</si>
  <si>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</si>
  <si>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</si>
  <si>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</si>
  <si>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</si>
  <si>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</si>
  <si>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</si>
  <si>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</si>
  <si>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</si>
  <si>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</si>
  <si>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</si>
  <si>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</si>
  <si>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</si>
  <si>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</si>
  <si>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</si>
  <si>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</si>
  <si>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</si>
  <si>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</si>
  <si>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</si>
  <si>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</si>
  <si>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</si>
  <si>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</si>
  <si>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</si>
  <si>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</si>
  <si>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</si>
  <si>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</si>
  <si>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</si>
  <si>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</si>
  <si>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</si>
  <si>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</si>
  <si>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</si>
  <si>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</si>
  <si>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</si>
  <si>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</si>
  <si>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</si>
  <si>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</si>
  <si>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</si>
  <si>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</si>
  <si>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</si>
  <si>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</si>
  <si>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</si>
  <si>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</si>
  <si>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</si>
  <si>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</si>
  <si>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</si>
  <si>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</si>
  <si>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</si>
  <si>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</si>
  <si>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</si>
  <si>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</si>
  <si>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</si>
  <si>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</si>
  <si>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</si>
  <si>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</si>
  <si>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</si>
  <si>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</si>
  <si>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</si>
  <si>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</si>
  <si>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</si>
  <si>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</si>
  <si>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</si>
  <si>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</si>
  <si>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</si>
  <si>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</si>
  <si>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</si>
  <si>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</si>
  <si>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</si>
  <si>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</si>
  <si>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</si>
  <si>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</si>
  <si>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</si>
  <si>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</si>
  <si>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</si>
  <si>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</si>
  <si>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</si>
  <si>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</si>
  <si>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</si>
  <si>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</si>
  <si>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</si>
  <si>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</si>
  <si>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</si>
  <si>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</si>
  <si>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</si>
  <si>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</si>
  <si>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</si>
  <si>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</si>
  <si>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</si>
  <si>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</si>
  <si>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</si>
  <si>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</si>
  <si>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</si>
  <si>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</si>
  <si>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</si>
  <si>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</si>
  <si>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</si>
  <si>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</si>
  <si>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</si>
  <si>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</si>
  <si>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</si>
  <si>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</si>
  <si>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</si>
  <si>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</si>
  <si>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</si>
  <si>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</si>
  <si>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</si>
  <si>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</si>
  <si>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</si>
  <si>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</si>
  <si>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</si>
  <si>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</si>
  <si>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</si>
  <si>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</si>
  <si>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</si>
  <si>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</si>
  <si>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</si>
  <si>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</si>
  <si>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</si>
  <si>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</si>
  <si>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</si>
  <si>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</si>
  <si>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</si>
  <si>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</si>
  <si>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</si>
  <si>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</si>
  <si>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</si>
  <si>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</si>
  <si>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</si>
  <si>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</si>
  <si>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</si>
  <si>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</si>
  <si>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</si>
  <si>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</si>
  <si>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</si>
  <si>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</si>
  <si>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</si>
  <si>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</si>
  <si>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</si>
  <si>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</si>
  <si>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</si>
  <si>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</si>
  <si>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</si>
  <si>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</si>
  <si>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</si>
  <si>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</si>
  <si>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</si>
  <si>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</si>
  <si>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</si>
  <si>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</si>
  <si>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</si>
  <si>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</si>
  <si>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</si>
  <si>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</si>
  <si>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</si>
  <si>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</si>
  <si>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</si>
  <si>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</si>
  <si>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</si>
  <si>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</si>
  <si>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</si>
  <si>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</si>
  <si>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</si>
  <si>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</si>
  <si>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</si>
  <si>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</si>
  <si>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</si>
  <si>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</si>
  <si>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</si>
  <si>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</si>
  <si>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</si>
  <si>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</si>
  <si>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</si>
  <si>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</si>
  <si>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</si>
  <si>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</si>
  <si>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</si>
  <si>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</si>
  <si>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</si>
  <si>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</si>
  <si>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</si>
  <si>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</si>
  <si>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</si>
  <si>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</si>
  <si>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</si>
  <si>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</si>
  <si>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</si>
  <si>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</si>
  <si>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</si>
  <si>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</si>
  <si>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</si>
  <si>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</si>
  <si>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</si>
  <si>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</si>
  <si>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</si>
  <si>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</si>
  <si>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</si>
  <si>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</si>
  <si>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</si>
  <si>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</si>
  <si>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</si>
  <si>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</si>
  <si>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</si>
  <si>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</si>
  <si>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</si>
  <si>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</si>
  <si>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</si>
  <si>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</si>
  <si>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</si>
  <si>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</si>
  <si>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</si>
  <si>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</si>
  <si>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</si>
  <si>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</si>
  <si>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</si>
  <si>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</si>
  <si>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</si>
  <si>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</si>
  <si>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</si>
  <si>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</si>
  <si>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</si>
  <si>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</si>
  <si>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</si>
  <si>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</si>
  <si>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</si>
  <si>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</si>
  <si>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</si>
  <si>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</si>
  <si>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</si>
  <si>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</si>
  <si>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</si>
  <si>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</si>
  <si>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</si>
  <si>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</si>
  <si>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</si>
  <si>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</si>
  <si>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</si>
  <si>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</si>
  <si>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</si>
  <si>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</si>
  <si>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</si>
  <si>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</si>
  <si>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</si>
  <si>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</si>
  <si>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</si>
  <si>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</si>
  <si>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</si>
  <si>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</si>
  <si>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</si>
  <si>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</si>
  <si>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</si>
  <si>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</si>
  <si>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</si>
  <si>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</si>
  <si>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</si>
  <si>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</si>
  <si>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</si>
  <si>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</si>
  <si>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</si>
  <si>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</si>
  <si>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</si>
  <si>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</si>
  <si>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</si>
  <si>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</si>
  <si>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</si>
  <si>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</si>
  <si>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</si>
  <si>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</si>
  <si>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</si>
  <si>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</si>
  <si>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</si>
  <si>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</si>
  <si>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</si>
  <si>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</si>
  <si>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</si>
  <si>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</si>
  <si>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</si>
  <si>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</si>
  <si>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</si>
  <si>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</si>
  <si>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</si>
  <si>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</si>
  <si>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</si>
  <si>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</si>
  <si>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</si>
  <si>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</si>
  <si>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</si>
  <si>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</si>
  <si>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</si>
  <si>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</si>
  <si>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</si>
  <si>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</si>
  <si>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</si>
  <si>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</si>
  <si>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</si>
  <si>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</si>
  <si>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</si>
  <si>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</si>
  <si>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</si>
  <si>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</si>
  <si>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</si>
  <si>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</si>
  <si>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</si>
  <si>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</si>
  <si>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</si>
  <si>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</si>
  <si>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</si>
  <si>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</si>
  <si>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</si>
  <si>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</si>
  <si>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</si>
  <si>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</si>
  <si>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</si>
  <si>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</si>
  <si>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</si>
  <si>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</si>
  <si>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</si>
  <si>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</si>
  <si>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</si>
  <si>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</si>
  <si>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</si>
  <si>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</si>
  <si>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</si>
  <si>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</si>
  <si>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</si>
  <si>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</si>
  <si>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</si>
  <si>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</si>
  <si>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</si>
  <si>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</si>
  <si>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</si>
  <si>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</si>
  <si>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</si>
  <si>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</si>
  <si>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</si>
  <si>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</si>
  <si>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</si>
  <si>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</si>
  <si>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</si>
  <si>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</si>
  <si>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</si>
  <si>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</si>
  <si>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</si>
  <si>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</si>
  <si>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</si>
  <si>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</si>
  <si>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</si>
  <si>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</si>
  <si>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</si>
  <si>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</si>
  <si>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</si>
  <si>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</si>
  <si>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</si>
  <si>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</si>
  <si>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</si>
  <si>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</si>
  <si>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</si>
  <si>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</si>
  <si>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</si>
  <si>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</si>
  <si>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</si>
  <si>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</si>
  <si>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</si>
  <si>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</si>
  <si>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</si>
  <si>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</si>
  <si>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</si>
  <si>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</si>
  <si>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</si>
  <si>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</si>
  <si>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</si>
  <si>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</si>
  <si>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</si>
  <si>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</si>
  <si>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</si>
  <si>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</si>
  <si>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</si>
  <si>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</si>
  <si>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</si>
  <si>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</si>
  <si>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</si>
  <si>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</si>
  <si>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</si>
  <si>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</si>
  <si>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</si>
  <si>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</si>
  <si>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</si>
  <si>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</si>
  <si>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</si>
  <si>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</si>
  <si>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</si>
  <si>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</si>
  <si>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</si>
  <si>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</si>
  <si>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</si>
  <si>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</si>
  <si>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</si>
  <si>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</si>
  <si>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</si>
  <si>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</si>
  <si>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</si>
  <si>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</si>
  <si>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</si>
  <si>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</si>
  <si>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</si>
  <si>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</si>
  <si>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</si>
  <si>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</si>
  <si>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</si>
  <si>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</si>
  <si>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</si>
  <si>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</si>
  <si>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</si>
  <si>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</si>
  <si>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</si>
  <si>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</si>
  <si>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</si>
  <si>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</si>
  <si>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</si>
  <si>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</si>
  <si>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</si>
  <si>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</si>
  <si>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</si>
  <si>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</si>
  <si>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</si>
  <si>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</si>
  <si>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</si>
  <si>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</si>
  <si>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</si>
  <si>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</si>
  <si>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</si>
  <si>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</si>
  <si>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</si>
  <si>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</si>
  <si>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</si>
  <si>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</si>
  <si>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</si>
  <si>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</si>
  <si>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</si>
  <si>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</si>
  <si>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</si>
  <si>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</si>
  <si>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</si>
  <si>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</si>
  <si>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</si>
  <si>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</si>
  <si>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</si>
  <si>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</si>
  <si>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</si>
  <si>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</si>
  <si>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</si>
  <si>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</si>
  <si>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</si>
  <si>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</si>
  <si>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</si>
  <si>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</si>
  <si>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</si>
  <si>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</si>
  <si>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</si>
  <si>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</si>
  <si>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</si>
  <si>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</si>
  <si>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</si>
  <si>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</si>
  <si>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</si>
  <si>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</si>
  <si>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</si>
  <si>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</si>
  <si>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</si>
  <si>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</si>
  <si>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</si>
  <si>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</si>
  <si>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</si>
  <si>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</si>
  <si>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</si>
  <si>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</si>
  <si>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</si>
  <si>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</si>
  <si>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</si>
  <si>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</si>
  <si>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</si>
  <si>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</si>
  <si>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</si>
  <si>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</si>
  <si>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</si>
  <si>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</si>
  <si>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</si>
  <si>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</si>
  <si>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</si>
  <si>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</si>
  <si>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</si>
  <si>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</si>
  <si>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</si>
  <si>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</si>
  <si>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</si>
  <si>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</si>
  <si>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</si>
  <si>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</si>
  <si>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</si>
  <si>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</si>
  <si>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</si>
  <si>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</si>
  <si>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</si>
  <si>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</si>
  <si>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</si>
  <si>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</si>
  <si>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</si>
  <si>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</si>
  <si>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</si>
  <si>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</si>
  <si>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</si>
  <si>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</si>
  <si>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</si>
  <si>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</si>
  <si>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</si>
  <si>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</si>
  <si>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</si>
  <si>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</si>
  <si>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</si>
  <si>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</si>
  <si>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</si>
  <si>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</si>
  <si>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</si>
  <si>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</si>
  <si>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</si>
  <si>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</si>
  <si>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</si>
  <si>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</si>
  <si>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</si>
  <si>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</si>
  <si>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</si>
  <si>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</si>
  <si>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</si>
  <si>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</si>
  <si>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</si>
  <si>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</si>
  <si>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</si>
  <si>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</si>
  <si>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</si>
  <si>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</si>
  <si>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</si>
  <si>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</si>
  <si>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</si>
  <si>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</si>
  <si>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</si>
  <si>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</si>
  <si>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</si>
  <si>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</si>
  <si>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</si>
  <si>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</si>
  <si>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</si>
  <si>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</si>
  <si>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</si>
  <si>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</si>
  <si>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</si>
  <si>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</si>
  <si>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</si>
  <si>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</si>
  <si>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</si>
  <si>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</si>
  <si>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</si>
  <si>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</si>
  <si>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</si>
  <si>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</si>
  <si>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</si>
  <si>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</si>
  <si>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</si>
  <si>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</si>
  <si>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</si>
  <si>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</si>
  <si>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</si>
  <si>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</si>
  <si>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</si>
  <si>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</si>
  <si>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</si>
  <si>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</si>
  <si>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</si>
  <si>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</si>
  <si>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</si>
  <si>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</si>
  <si>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</si>
  <si>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</si>
  <si>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</si>
  <si>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</si>
  <si>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</si>
  <si>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</si>
  <si>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</si>
  <si>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</si>
  <si>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</si>
  <si>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</si>
  <si>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</si>
  <si>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</si>
  <si>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</si>
  <si>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</si>
  <si>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</si>
  <si>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</si>
  <si>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</si>
  <si>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</si>
  <si>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</si>
  <si>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</si>
  <si>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</si>
  <si>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</si>
  <si>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</si>
  <si>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</si>
  <si>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</si>
  <si>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</si>
  <si>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</si>
  <si>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</si>
  <si>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</si>
  <si>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</si>
  <si>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</si>
  <si>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</si>
  <si>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</si>
  <si>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</si>
  <si>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</si>
  <si>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</si>
  <si>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</si>
  <si>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</si>
  <si>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</si>
  <si>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</si>
  <si>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</si>
  <si>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</si>
  <si>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</si>
  <si>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</si>
  <si>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</si>
  <si>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</si>
  <si>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</si>
  <si>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</si>
  <si>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</si>
  <si>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</si>
  <si>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</si>
  <si>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</si>
  <si>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</si>
  <si>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</si>
  <si>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</si>
  <si>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</si>
  <si>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</si>
  <si>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</si>
  <si>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</si>
  <si>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</si>
  <si>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</si>
  <si>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</si>
  <si>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</si>
  <si>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</si>
  <si>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</si>
  <si>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</si>
  <si>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</si>
  <si>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</si>
  <si>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</si>
  <si>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</si>
  <si>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</si>
  <si>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</si>
  <si>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</si>
  <si>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</si>
  <si>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</si>
  <si>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</si>
  <si>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</si>
  <si>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</si>
  <si>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</si>
  <si>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</si>
  <si>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</si>
  <si>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</si>
  <si>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</si>
  <si>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</si>
  <si>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</si>
  <si>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</si>
  <si>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</si>
  <si>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</si>
  <si>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</si>
  <si>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</si>
  <si>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</si>
  <si>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</si>
  <si>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</si>
  <si>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</si>
  <si>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</si>
  <si>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</si>
  <si>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</si>
  <si>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</si>
  <si>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</si>
  <si>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</si>
  <si>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</si>
  <si>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</si>
  <si>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</si>
  <si>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</si>
  <si>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</si>
  <si>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</si>
  <si>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</si>
  <si>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</si>
  <si>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</si>
  <si>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</si>
  <si>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</si>
  <si>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</si>
  <si>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</si>
  <si>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</si>
  <si>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</si>
  <si>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</si>
  <si>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</si>
  <si>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</si>
  <si>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</si>
  <si>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</si>
  <si>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</si>
  <si>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</si>
  <si>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</si>
  <si>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</si>
  <si>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</si>
  <si>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</si>
  <si>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</si>
  <si>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</si>
  <si>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</si>
  <si>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</si>
  <si>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</si>
  <si>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</si>
  <si>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</si>
  <si>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</si>
  <si>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</si>
  <si>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</si>
  <si>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</si>
  <si>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</si>
  <si>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</si>
  <si>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</si>
  <si>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</si>
  <si>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</si>
  <si>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</si>
  <si>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</si>
  <si>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</si>
  <si>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</si>
  <si>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</si>
  <si>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</si>
  <si>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</si>
  <si>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</si>
  <si>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</si>
  <si>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</si>
  <si>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</si>
  <si>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</si>
  <si>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</si>
  <si>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</si>
  <si>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</si>
  <si>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</si>
  <si>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</si>
  <si>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</si>
  <si>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</si>
  <si>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</si>
  <si>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</si>
  <si>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</si>
  <si>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</si>
  <si>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</si>
  <si>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</si>
  <si>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</si>
  <si>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</si>
  <si>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</si>
  <si>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</si>
  <si>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</si>
  <si>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</si>
  <si>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</si>
  <si>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</si>
  <si>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</si>
  <si>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</si>
  <si>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</si>
  <si>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</si>
  <si>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</si>
  <si>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</si>
  <si>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</si>
  <si>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</si>
  <si>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</si>
  <si>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</si>
  <si>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</si>
  <si>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</si>
  <si>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</si>
  <si>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</si>
  <si>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</si>
  <si>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</si>
  <si>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</si>
  <si>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</si>
  <si>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</si>
  <si>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</si>
  <si>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</si>
  <si>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</si>
  <si>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</si>
  <si>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</si>
  <si>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</si>
  <si>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</si>
  <si>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</si>
  <si>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</si>
  <si>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</si>
  <si>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</si>
  <si>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</si>
  <si>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</si>
  <si>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</si>
  <si>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</si>
  <si>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</si>
  <si>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</si>
  <si>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</si>
  <si>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</si>
  <si>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</si>
  <si>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</si>
  <si>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</si>
  <si>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</si>
  <si>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</si>
  <si>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</si>
  <si>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</si>
  <si>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</si>
  <si>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</si>
  <si>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</si>
  <si>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</si>
  <si>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</si>
  <si>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</si>
  <si>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</si>
  <si>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</si>
  <si>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</si>
  <si>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</si>
  <si>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</si>
  <si>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</si>
  <si>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</si>
  <si>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</si>
  <si>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</si>
  <si>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</si>
  <si>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</si>
  <si>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</si>
  <si>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</si>
  <si>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</si>
  <si>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</si>
  <si>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</si>
  <si>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</si>
  <si>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</si>
  <si>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</si>
  <si>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</si>
  <si>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</si>
  <si>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</si>
  <si>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</si>
  <si>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</si>
  <si>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</si>
  <si>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</si>
  <si>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</si>
  <si>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</si>
  <si>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</si>
  <si>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</si>
  <si>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</si>
  <si>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</si>
  <si>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</si>
  <si>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</si>
  <si>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</si>
  <si>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</si>
  <si>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</si>
  <si>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</si>
  <si>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</si>
  <si>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</si>
  <si>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</si>
  <si>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</si>
  <si>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</si>
  <si>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</si>
  <si>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</si>
  <si>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</si>
  <si>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</si>
  <si>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</si>
  <si>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</si>
  <si>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</si>
  <si>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</si>
  <si>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</si>
  <si>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</si>
  <si>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</si>
  <si>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</si>
  <si>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</si>
  <si>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</si>
  <si>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</si>
  <si>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</si>
  <si>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</si>
  <si>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</si>
  <si>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</si>
  <si>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</si>
  <si>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</si>
  <si>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</si>
  <si>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</si>
  <si>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</si>
  <si>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</si>
  <si>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</si>
  <si>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</si>
  <si>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</si>
  <si>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</si>
  <si>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</si>
  <si>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</si>
  <si>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</si>
  <si>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</si>
  <si>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</si>
  <si>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</si>
  <si>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</si>
  <si>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</si>
  <si>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</si>
  <si>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</si>
  <si>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</si>
  <si>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</si>
  <si>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</si>
  <si>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</si>
  <si>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</si>
  <si>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</si>
  <si>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</si>
  <si>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</si>
  <si>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</si>
  <si>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</si>
  <si>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</si>
  <si>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</si>
  <si>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</si>
  <si>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</si>
  <si>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</si>
  <si>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</si>
  <si>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</si>
  <si>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</si>
  <si>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</si>
  <si>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</si>
  <si>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</si>
  <si>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</si>
  <si>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</si>
  <si>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</si>
  <si>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</si>
  <si>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</si>
  <si>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</si>
  <si>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</si>
  <si>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</si>
  <si>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</si>
  <si>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</si>
  <si>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</si>
  <si>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</si>
  <si>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</si>
  <si>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</si>
  <si>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</si>
  <si>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</si>
  <si>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</si>
  <si>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</si>
  <si>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</si>
  <si>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</si>
  <si>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</si>
  <si>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</si>
  <si>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</si>
  <si>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</si>
  <si>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</si>
  <si>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</si>
  <si>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</si>
  <si>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</si>
  <si>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</si>
  <si>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</si>
  <si>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</si>
  <si>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</si>
  <si>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</si>
  <si>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</si>
  <si>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</si>
  <si>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</si>
  <si>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</si>
  <si>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</si>
  <si>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</si>
  <si>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</si>
  <si>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</si>
  <si>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</si>
  <si>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</si>
  <si>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</si>
  <si>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</si>
  <si>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</si>
  <si>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</si>
  <si>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</si>
  <si>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</si>
  <si>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</si>
  <si>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</si>
  <si>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</si>
  <si>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</si>
  <si>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</si>
  <si>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</si>
  <si>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</si>
  <si>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</si>
  <si>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</si>
  <si>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</si>
  <si>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</si>
  <si>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</si>
  <si>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</si>
  <si>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</si>
  <si>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</si>
  <si>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</si>
  <si>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</si>
  <si>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</si>
  <si>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</si>
  <si>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</si>
  <si>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</si>
  <si>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</si>
  <si>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</si>
  <si>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</si>
  <si>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</si>
  <si>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</si>
  <si>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</si>
  <si>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</si>
  <si>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</si>
  <si>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</si>
  <si>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</si>
  <si>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</si>
  <si>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</si>
  <si>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</si>
  <si>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</si>
  <si>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</si>
  <si>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</si>
  <si>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</si>
  <si>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</si>
  <si>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</si>
  <si>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</si>
  <si>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</si>
  <si>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</si>
  <si>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</si>
  <si>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</si>
  <si>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</si>
  <si>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</si>
  <si>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</si>
  <si>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</si>
  <si>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</si>
  <si>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</si>
  <si>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</si>
  <si>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</si>
  <si>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</si>
  <si>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</si>
  <si>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</si>
  <si>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</si>
  <si>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</si>
  <si>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</si>
  <si>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</si>
  <si>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</si>
  <si>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</si>
  <si>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</si>
  <si>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</si>
  <si>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</si>
  <si>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</si>
  <si>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</si>
  <si>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</si>
  <si>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</si>
  <si>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</si>
  <si>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</si>
  <si>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</si>
  <si>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</si>
  <si>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</si>
  <si>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</si>
  <si>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</si>
  <si>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</si>
  <si>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</si>
  <si>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</si>
  <si>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</si>
  <si>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</si>
  <si>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</si>
  <si>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</si>
  <si>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</si>
  <si>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</si>
  <si>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</si>
  <si>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</si>
  <si>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</si>
  <si>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</si>
  <si>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</si>
  <si>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</si>
  <si>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</si>
  <si>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</si>
  <si>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</si>
  <si>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</si>
  <si>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</si>
  <si>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</si>
  <si>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</si>
  <si>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</si>
  <si>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</si>
  <si>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</si>
  <si>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</si>
  <si>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</si>
  <si>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</si>
  <si>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</si>
  <si>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</si>
  <si>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</si>
  <si>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</si>
  <si>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</si>
  <si>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</si>
  <si>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</si>
  <si>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</si>
  <si>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</si>
  <si>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</si>
  <si>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</si>
  <si>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</si>
  <si>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</si>
  <si>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</si>
  <si>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</si>
  <si>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</si>
  <si>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</si>
  <si>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</si>
  <si>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</si>
  <si>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</si>
  <si>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</si>
  <si>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</si>
  <si>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</si>
  <si>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</si>
  <si>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</si>
  <si>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</si>
  <si>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</si>
  <si>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</si>
  <si>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</si>
  <si>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</si>
  <si>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</si>
  <si>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</si>
  <si>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</si>
  <si>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</si>
  <si>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</si>
  <si>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</si>
  <si>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</si>
  <si>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</si>
  <si>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</si>
  <si>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</si>
  <si>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</si>
  <si>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</si>
  <si>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</si>
  <si>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</si>
  <si>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</si>
  <si>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</si>
  <si>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</si>
  <si>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</si>
  <si>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</si>
  <si>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</si>
  <si>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</si>
  <si>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</si>
  <si>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</si>
  <si>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</si>
  <si>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</si>
  <si>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</si>
  <si>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</si>
  <si>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</si>
  <si>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</si>
  <si>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</si>
  <si>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</si>
  <si>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</si>
  <si>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</si>
  <si>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</si>
  <si>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</si>
  <si>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</si>
  <si>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</si>
  <si>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</si>
  <si>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</si>
  <si>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</si>
  <si>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</si>
  <si>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</si>
  <si>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</si>
  <si>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</si>
  <si>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</si>
  <si>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</si>
  <si>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</si>
  <si>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</si>
  <si>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</si>
  <si>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</si>
  <si>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</si>
  <si>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</si>
  <si>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</si>
  <si>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</si>
  <si>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</si>
  <si>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</si>
  <si>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</si>
  <si>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</si>
  <si>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</si>
  <si>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</si>
  <si>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</si>
  <si>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</si>
  <si>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</si>
  <si>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</si>
  <si>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</si>
  <si>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</si>
  <si>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</si>
  <si>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</si>
  <si>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</si>
  <si>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</si>
  <si>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</si>
  <si>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</si>
  <si>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</si>
  <si>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</si>
  <si>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</si>
  <si>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</si>
  <si>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</si>
  <si>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</si>
  <si>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</si>
  <si>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</si>
  <si>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</si>
  <si>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</si>
  <si>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</si>
  <si>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</si>
  <si>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</si>
  <si>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</si>
  <si>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</si>
  <si>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</si>
  <si>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</si>
  <si>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</si>
  <si>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</si>
  <si>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</si>
  <si>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</si>
  <si>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</si>
  <si>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</si>
  <si>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</si>
  <si>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</si>
  <si>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</si>
  <si>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</si>
  <si>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</si>
  <si>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</si>
  <si>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</si>
  <si>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</si>
  <si>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</si>
  <si>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</si>
  <si>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</si>
  <si>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</si>
  <si>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</si>
  <si>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</si>
  <si>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</si>
  <si>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</si>
  <si>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</si>
  <si>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</si>
  <si>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</si>
  <si>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</si>
  <si>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</si>
  <si>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</si>
  <si>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</si>
  <si>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</si>
  <si>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</si>
  <si>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</si>
  <si>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</si>
  <si>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</si>
  <si>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</si>
  <si>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</si>
  <si>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</si>
  <si>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</si>
  <si>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</si>
  <si>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</si>
  <si>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</si>
  <si>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</si>
  <si>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</si>
  <si>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</si>
  <si>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</si>
  <si>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</si>
  <si>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</si>
  <si>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</si>
  <si>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</si>
  <si>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</si>
  <si>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</si>
  <si>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</si>
  <si>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</si>
  <si>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</si>
  <si>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</si>
  <si>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</si>
  <si>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</si>
  <si>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</si>
  <si>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</si>
  <si>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</si>
  <si>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</si>
  <si>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</si>
  <si>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</si>
  <si>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</si>
  <si>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</si>
  <si>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</si>
  <si>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</si>
  <si>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</si>
  <si>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</si>
  <si>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</si>
  <si>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</si>
  <si>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</si>
  <si>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</si>
  <si>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</si>
  <si>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</si>
  <si>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</si>
  <si>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</si>
  <si>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</si>
  <si>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</si>
  <si>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</si>
  <si>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</si>
  <si>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</si>
  <si>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</si>
  <si>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</si>
  <si>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</si>
  <si>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</si>
  <si>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</si>
  <si>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</si>
  <si>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</si>
  <si>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</si>
  <si>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</si>
  <si>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</si>
  <si>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</si>
  <si>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</si>
  <si>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</si>
  <si>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</si>
  <si>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</si>
  <si>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</si>
  <si>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</si>
  <si>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</si>
  <si>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</si>
  <si>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</si>
  <si>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</si>
  <si>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</si>
  <si>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</si>
  <si>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</si>
  <si>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</si>
  <si>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</si>
  <si>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</si>
  <si>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</si>
  <si>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</si>
  <si>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</si>
  <si>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</si>
  <si>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</si>
  <si>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</si>
  <si>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</si>
  <si>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</si>
  <si>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</si>
  <si>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</si>
  <si>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</si>
  <si>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</si>
  <si>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</si>
  <si>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</si>
  <si>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</si>
  <si>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</si>
  <si>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</si>
  <si>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</si>
  <si>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</si>
  <si>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</si>
  <si>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</si>
  <si>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</si>
  <si>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</si>
  <si>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</si>
  <si>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</si>
  <si>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</si>
  <si>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</si>
  <si>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</si>
  <si>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</si>
  <si>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</si>
  <si>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</si>
  <si>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</si>
  <si>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</si>
  <si>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</si>
  <si>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</si>
  <si>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</si>
  <si>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</si>
  <si>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</si>
  <si>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</si>
  <si>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</si>
  <si>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</si>
  <si>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</si>
  <si>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</si>
  <si>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</si>
  <si>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</si>
  <si>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</si>
  <si>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</si>
  <si>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</si>
  <si>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</si>
  <si>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</si>
  <si>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</si>
  <si>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</si>
  <si>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</si>
  <si>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</si>
  <si>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</si>
  <si>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</si>
  <si>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</si>
  <si>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</si>
  <si>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</si>
  <si>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</si>
  <si>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</si>
  <si>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</si>
  <si>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</si>
  <si>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</si>
  <si>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</si>
  <si>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</si>
  <si>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</si>
  <si>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</si>
  <si>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</si>
  <si>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</si>
  <si>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</si>
  <si>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</si>
  <si>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</si>
  <si>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</si>
  <si>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</si>
  <si>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</si>
  <si>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</si>
  <si>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</si>
  <si>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</si>
  <si>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</si>
  <si>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</si>
  <si>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</si>
  <si>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</si>
  <si>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</si>
  <si>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</si>
  <si>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</si>
  <si>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</si>
  <si>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</si>
  <si>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</si>
  <si>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</si>
  <si>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</si>
  <si>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</si>
  <si>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</si>
  <si>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</si>
  <si>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</si>
  <si>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</si>
  <si>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</si>
  <si>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</si>
  <si>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</si>
  <si>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</si>
  <si>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</si>
  <si>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</si>
  <si>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</si>
  <si>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</si>
  <si>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</si>
  <si>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</si>
  <si>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</si>
  <si>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</si>
  <si>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</si>
  <si>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</si>
  <si>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</si>
  <si>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</si>
  <si>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</si>
  <si>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</si>
  <si>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</si>
  <si>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</si>
  <si>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</si>
  <si>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</si>
  <si>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</si>
  <si>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</si>
  <si>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</si>
  <si>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</si>
  <si>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</si>
  <si>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</si>
  <si>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</si>
  <si>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</si>
  <si>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</si>
  <si>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</si>
  <si>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</si>
  <si>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</si>
  <si>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</si>
  <si>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</si>
  <si>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</si>
  <si>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</si>
  <si>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</si>
  <si>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</si>
  <si>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</si>
  <si>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</si>
  <si>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</si>
  <si>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</si>
  <si>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</si>
  <si>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</si>
  <si>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</si>
  <si>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</si>
  <si>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</si>
  <si>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</si>
  <si>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</si>
  <si>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</si>
  <si>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</si>
  <si>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</si>
  <si>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</si>
  <si>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</si>
  <si>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</si>
  <si>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</si>
  <si>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</si>
  <si>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</si>
  <si>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</si>
  <si>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</si>
  <si>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</si>
  <si>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</si>
  <si>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</si>
  <si>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</si>
  <si>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</si>
  <si>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</si>
  <si>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</si>
  <si>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</si>
  <si>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</si>
  <si>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</si>
  <si>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</si>
  <si>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</si>
  <si>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</si>
  <si>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</si>
  <si>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</si>
  <si>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</si>
  <si>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</si>
  <si>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</si>
  <si>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</si>
  <si>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</si>
  <si>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</si>
  <si>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</si>
  <si>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</si>
  <si>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</si>
  <si>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</si>
  <si>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</si>
  <si>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</si>
  <si>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</si>
  <si>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</si>
  <si>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</si>
  <si>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</si>
  <si>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</si>
  <si>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</si>
  <si>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</si>
  <si>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</si>
  <si>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</si>
  <si>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</si>
  <si>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</si>
  <si>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</si>
  <si>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</si>
  <si>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</si>
  <si>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</si>
  <si>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</si>
  <si>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</si>
  <si>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</si>
  <si>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</si>
  <si>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</si>
  <si>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</si>
  <si>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</si>
  <si>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</si>
  <si>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</si>
  <si>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</si>
  <si>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</si>
  <si>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</si>
  <si>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</si>
  <si>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</si>
  <si>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</si>
  <si>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</si>
  <si>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</si>
  <si>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</si>
  <si>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</si>
  <si>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</si>
  <si>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</si>
  <si>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</si>
  <si>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</si>
  <si>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</si>
  <si>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</si>
  <si>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</si>
  <si>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</si>
  <si>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</si>
  <si>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</si>
  <si>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</si>
  <si>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</si>
  <si>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</si>
  <si>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</si>
  <si>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</si>
  <si>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</si>
  <si>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</si>
  <si>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</si>
  <si>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</si>
  <si>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</si>
  <si>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</si>
  <si>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</si>
  <si>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</si>
  <si>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</si>
  <si>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</si>
  <si>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</si>
  <si>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</si>
  <si>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</si>
  <si>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</si>
  <si>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</si>
  <si>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</si>
  <si>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</si>
  <si>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</si>
  <si>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</si>
  <si>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</si>
  <si>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</si>
  <si>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</si>
  <si>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</si>
  <si>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</si>
  <si>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</si>
  <si>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</si>
  <si>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</si>
  <si>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</si>
  <si>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</si>
  <si>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</si>
  <si>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</si>
  <si>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</si>
  <si>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</si>
  <si>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</si>
  <si>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</si>
  <si>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</si>
  <si>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</si>
  <si>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</si>
  <si>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</si>
  <si>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</si>
  <si>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</si>
  <si>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</si>
  <si>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</si>
  <si>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</si>
  <si>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</si>
  <si>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</si>
  <si>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</si>
  <si>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</si>
  <si>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</si>
  <si>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</si>
  <si>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</si>
  <si>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</si>
  <si>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</si>
  <si>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</si>
  <si>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</si>
  <si>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</si>
  <si>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</si>
  <si>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</si>
  <si>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</si>
  <si>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</si>
  <si>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</si>
  <si>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</si>
  <si>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</si>
  <si>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</si>
  <si>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</si>
  <si>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</si>
  <si>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</si>
  <si>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</si>
  <si>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</si>
  <si>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</si>
  <si>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</si>
  <si>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</si>
  <si>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</si>
  <si>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</si>
  <si>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</si>
  <si>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</si>
  <si>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</si>
  <si>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</si>
  <si>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</si>
  <si>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</si>
  <si>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</si>
  <si>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</si>
  <si>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</si>
  <si>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</si>
  <si>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</si>
  <si>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</si>
  <si>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</si>
  <si>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</si>
  <si>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</si>
  <si>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</si>
  <si>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</si>
  <si>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</si>
  <si>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</si>
  <si>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</si>
  <si>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</si>
  <si>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</si>
  <si>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</si>
  <si>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</si>
  <si>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</si>
  <si>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</si>
  <si>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</si>
  <si>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</si>
  <si>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</si>
  <si>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</si>
  <si>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</si>
  <si>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</si>
  <si>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</si>
  <si>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</si>
  <si>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</si>
  <si>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</si>
  <si>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</si>
  <si>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</si>
  <si>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</si>
  <si>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</si>
  <si>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</si>
  <si>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</si>
  <si>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</si>
  <si>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</si>
  <si>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</si>
  <si>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</si>
  <si>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</si>
  <si>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</si>
  <si>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</si>
  <si>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</si>
  <si>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</si>
  <si>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</si>
  <si>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</si>
  <si>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</si>
  <si>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</si>
  <si>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</si>
  <si>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</si>
  <si>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</si>
  <si>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</si>
  <si>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</si>
  <si>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</si>
  <si>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</si>
  <si>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</si>
  <si>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</si>
  <si>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</si>
  <si>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</si>
  <si>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</si>
  <si>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</si>
  <si>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</si>
  <si>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</si>
  <si>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</si>
  <si>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</si>
  <si>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</si>
  <si>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</si>
  <si>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</si>
  <si>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</si>
  <si>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</si>
  <si>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</si>
  <si>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</si>
  <si>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</si>
  <si>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</si>
  <si>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</si>
  <si>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</si>
  <si>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</si>
  <si>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</si>
  <si>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</si>
  <si>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</si>
  <si>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</si>
  <si>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</si>
  <si>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</si>
  <si>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</si>
  <si>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</si>
  <si>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</si>
  <si>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</si>
  <si>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</si>
  <si>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</si>
  <si>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</si>
  <si>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</si>
  <si>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</si>
  <si>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</si>
  <si>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</si>
  <si>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</si>
  <si>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</si>
  <si>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</si>
  <si>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</si>
  <si>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</si>
  <si>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</si>
  <si>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</si>
  <si>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</si>
  <si>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</si>
  <si>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</si>
  <si>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</si>
  <si>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</si>
  <si>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</si>
  <si>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</si>
  <si>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</si>
  <si>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</si>
  <si>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</si>
  <si>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</si>
  <si>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</si>
  <si>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</si>
  <si>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</si>
  <si>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</si>
  <si>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</si>
  <si>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</si>
  <si>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</si>
  <si>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</si>
  <si>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</si>
  <si>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</si>
  <si>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</si>
  <si>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</si>
  <si>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</si>
  <si>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</si>
  <si>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</si>
  <si>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</si>
  <si>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</si>
  <si>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</si>
  <si>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</si>
  <si>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</si>
  <si>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</si>
  <si>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</si>
  <si>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</si>
  <si>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</si>
  <si>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</si>
  <si>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</si>
  <si>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</si>
  <si>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</si>
  <si>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</si>
  <si>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</si>
  <si>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</si>
  <si>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</si>
  <si>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</si>
  <si>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</si>
  <si>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</si>
  <si>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</si>
  <si>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</si>
  <si>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</si>
  <si>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</si>
  <si>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</si>
  <si>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</si>
  <si>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</si>
  <si>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</si>
  <si>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</si>
  <si>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</si>
  <si>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</si>
  <si>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</si>
  <si>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</si>
  <si>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</si>
  <si>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</si>
  <si>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</si>
  <si>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</si>
  <si>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</si>
  <si>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</si>
  <si>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</si>
  <si>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</si>
  <si>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</si>
  <si>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</si>
  <si>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</si>
  <si>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</si>
  <si>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</si>
  <si>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</si>
  <si>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</si>
  <si>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</si>
  <si>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</si>
  <si>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</si>
  <si>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</si>
  <si>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</si>
  <si>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</si>
  <si>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</si>
  <si>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</si>
  <si>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</si>
  <si>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</si>
  <si>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</si>
  <si>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</si>
  <si>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</si>
  <si>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</si>
  <si>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</si>
  <si>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</si>
  <si>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</si>
  <si>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</si>
  <si>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</si>
  <si>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</si>
  <si>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</si>
  <si>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</si>
  <si>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</si>
  <si>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</si>
  <si>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</si>
  <si>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</si>
  <si>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</si>
  <si>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</si>
  <si>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</si>
  <si>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</si>
  <si>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</si>
  <si>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</si>
  <si>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</si>
  <si>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</si>
  <si>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</si>
  <si>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</si>
  <si>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</si>
  <si>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</si>
  <si>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</si>
  <si>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</si>
  <si>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</si>
  <si>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</si>
  <si>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</si>
  <si>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</si>
  <si>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</si>
  <si>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</si>
  <si>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</si>
  <si>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</si>
  <si>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</si>
  <si>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</si>
  <si>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</si>
  <si>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</si>
  <si>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</si>
  <si>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</si>
  <si>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</si>
  <si>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</si>
  <si>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</si>
  <si>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</si>
  <si>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</si>
  <si>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</si>
  <si>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</si>
  <si>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</si>
  <si>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</si>
  <si>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</si>
  <si>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</si>
  <si>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</si>
  <si>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</si>
  <si>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</si>
  <si>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</si>
  <si>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</si>
  <si>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</si>
  <si>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</si>
  <si>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</si>
  <si>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</si>
  <si>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</si>
  <si>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</si>
  <si>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</si>
  <si>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</si>
  <si>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</si>
  <si>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</si>
  <si>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</si>
  <si>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</si>
  <si>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</si>
  <si>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</si>
  <si>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</si>
  <si>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</si>
  <si>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</si>
  <si>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</si>
  <si>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</si>
  <si>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</si>
  <si>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</si>
  <si>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</si>
  <si>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</si>
  <si>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</si>
  <si>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</si>
  <si>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</si>
  <si>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</si>
  <si>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</si>
  <si>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</si>
  <si>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</si>
  <si>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</si>
  <si>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</si>
  <si>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</si>
  <si>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</si>
  <si>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</si>
  <si>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</si>
  <si>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</si>
  <si>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</si>
  <si>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</si>
  <si>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</si>
  <si>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</si>
  <si>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</si>
  <si>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</si>
  <si>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</si>
  <si>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</si>
  <si>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</si>
  <si>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</si>
  <si>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</si>
  <si>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</si>
  <si>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</si>
  <si>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</si>
  <si>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</si>
  <si>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</si>
  <si>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</si>
  <si>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</si>
  <si>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</si>
  <si>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</si>
  <si>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</si>
  <si>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</si>
  <si>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</si>
  <si>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</si>
  <si>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</si>
  <si>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</si>
  <si>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</si>
  <si>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</si>
  <si>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</si>
  <si>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</si>
  <si>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</si>
  <si>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</si>
  <si>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</si>
  <si>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</si>
  <si>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</si>
  <si>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</si>
  <si>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</si>
  <si>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</si>
  <si>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</si>
  <si>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</si>
  <si>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</si>
  <si>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</si>
  <si>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</si>
  <si>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</si>
  <si>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</si>
  <si>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</si>
  <si>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</si>
  <si>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</si>
  <si>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</si>
  <si>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</si>
  <si>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</si>
  <si>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</si>
  <si>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</si>
  <si>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</si>
  <si>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</si>
  <si>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</si>
  <si>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</si>
  <si>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</si>
  <si>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</si>
  <si>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</si>
  <si>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</si>
  <si>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</si>
  <si>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</si>
  <si>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</si>
  <si>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</si>
  <si>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</si>
  <si>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</si>
  <si>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</si>
  <si>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</si>
  <si>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</si>
  <si>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</si>
  <si>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</si>
  <si>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</si>
  <si>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</si>
  <si>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</si>
  <si>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</si>
  <si>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</si>
  <si>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</si>
  <si>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</si>
  <si>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</si>
  <si>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</si>
  <si>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</si>
  <si>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</si>
  <si>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</si>
  <si>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</si>
  <si>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</si>
  <si>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</si>
  <si>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</si>
  <si>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</si>
  <si>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</si>
  <si>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</si>
  <si>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</si>
  <si>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</si>
  <si>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</si>
  <si>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</si>
  <si>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</si>
  <si>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</si>
  <si>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</si>
  <si>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</si>
  <si>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</si>
  <si>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</si>
  <si>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</si>
  <si>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</si>
  <si>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</si>
  <si>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</si>
  <si>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</si>
  <si>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</si>
  <si>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</si>
  <si>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</si>
  <si>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</si>
  <si>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</si>
  <si>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</si>
  <si>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</si>
  <si>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</si>
  <si>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</si>
  <si>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</si>
  <si>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</si>
  <si>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</si>
  <si>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</si>
  <si>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</si>
  <si>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</si>
  <si>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</si>
  <si>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</si>
  <si>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</si>
  <si>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</si>
  <si>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</si>
  <si>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</si>
  <si>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</si>
  <si>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</si>
  <si>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</si>
  <si>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</si>
  <si>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</si>
  <si>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</si>
  <si>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</si>
  <si>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</si>
  <si>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</si>
  <si>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</si>
  <si>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</si>
  <si>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</si>
  <si>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</si>
  <si>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</si>
  <si>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</si>
  <si>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</si>
  <si>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</si>
  <si>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</si>
  <si>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</si>
  <si>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</si>
  <si>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</si>
  <si>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</si>
  <si>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</si>
  <si>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</si>
  <si>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</si>
  <si>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</si>
  <si>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</si>
  <si>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</si>
  <si>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</si>
  <si>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</si>
  <si>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</si>
  <si>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</si>
  <si>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</si>
  <si>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</si>
  <si>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</si>
  <si>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</si>
  <si>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</si>
  <si>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</si>
  <si>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</si>
  <si>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</si>
  <si>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</si>
  <si>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</si>
  <si>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</si>
  <si>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</si>
  <si>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</si>
  <si>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</si>
  <si>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</si>
  <si>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</si>
  <si>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</si>
  <si>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</si>
  <si>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</si>
  <si>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</si>
  <si>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</si>
  <si>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</si>
  <si>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</si>
  <si>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</si>
  <si>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</si>
  <si>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</si>
  <si>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</si>
  <si>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</si>
  <si>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</si>
  <si>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</si>
  <si>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</si>
  <si>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</si>
  <si>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</si>
  <si>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</si>
  <si>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</si>
  <si>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</si>
  <si>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</si>
  <si>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</si>
  <si>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</si>
  <si>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</si>
  <si>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</si>
  <si>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</si>
  <si>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</si>
  <si>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</si>
  <si>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</si>
  <si>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</si>
  <si>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</si>
  <si>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</si>
  <si>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</si>
  <si>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</si>
  <si>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</si>
  <si>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</si>
  <si>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</si>
  <si>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</si>
  <si>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</si>
  <si>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</si>
  <si>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</si>
  <si>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</si>
  <si>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</si>
  <si>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</si>
  <si>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</si>
  <si>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</si>
  <si>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</si>
  <si>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</si>
  <si>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</si>
  <si>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</si>
  <si>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</si>
  <si>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</si>
  <si>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</si>
  <si>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</si>
  <si>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</si>
  <si>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</si>
  <si>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</si>
  <si>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</si>
  <si>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</si>
  <si>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</si>
  <si>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</si>
  <si>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</si>
  <si>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</si>
  <si>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</si>
  <si>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</si>
  <si>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</si>
  <si>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</si>
  <si>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</si>
  <si>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</si>
  <si>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</si>
  <si>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</si>
  <si>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</si>
  <si>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</si>
  <si>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</si>
  <si>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</si>
  <si>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</si>
  <si>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</si>
  <si>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</si>
  <si>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</si>
  <si>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</si>
  <si>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</si>
  <si>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</si>
  <si>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</si>
  <si>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</si>
  <si>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</si>
  <si>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</si>
  <si>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</si>
  <si>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</si>
  <si>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</si>
  <si>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</si>
  <si>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</si>
  <si>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</si>
  <si>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</si>
  <si>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</si>
  <si>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</si>
  <si>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</si>
  <si>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</si>
  <si>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</si>
  <si>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</si>
  <si>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</si>
  <si>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</si>
  <si>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</si>
  <si>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</si>
  <si>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</si>
  <si>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</si>
  <si>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</si>
  <si>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</si>
  <si>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</si>
  <si>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</si>
  <si>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</si>
  <si>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</si>
  <si>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</si>
  <si>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</si>
  <si>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</si>
  <si>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</si>
  <si>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</si>
  <si>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</si>
  <si>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</si>
  <si>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</si>
  <si>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</si>
  <si>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</si>
  <si>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</si>
  <si>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</si>
  <si>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</si>
  <si>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</si>
  <si>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</si>
  <si>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</si>
  <si>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</si>
  <si>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</si>
  <si>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</si>
  <si>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</si>
  <si>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</si>
  <si>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</si>
  <si>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</si>
  <si>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</si>
  <si>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</si>
  <si>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</si>
  <si>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</si>
  <si>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</si>
  <si>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</si>
  <si>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</si>
  <si>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</si>
  <si>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</si>
  <si>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</si>
  <si>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</si>
  <si>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</si>
  <si>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</si>
  <si>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</si>
  <si>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</si>
  <si>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</si>
  <si>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</si>
  <si>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</si>
  <si>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</si>
  <si>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</si>
  <si>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</si>
  <si>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</si>
  <si>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</si>
  <si>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</si>
  <si>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</si>
  <si>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</si>
  <si>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</si>
  <si>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</si>
  <si>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</si>
  <si>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</si>
  <si>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</si>
  <si>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</si>
  <si>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</si>
  <si>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</si>
  <si>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</si>
  <si>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</si>
  <si>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</si>
  <si>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</si>
  <si>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</si>
  <si>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</si>
  <si>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</si>
  <si>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</si>
  <si>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</si>
  <si>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</si>
  <si>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</si>
  <si>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</si>
  <si>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</si>
  <si>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</si>
  <si>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</si>
  <si>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</si>
  <si>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</si>
  <si>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</si>
  <si>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</si>
  <si>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</si>
  <si>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</si>
  <si>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</si>
  <si>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</si>
  <si>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</si>
  <si>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</si>
  <si>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</si>
  <si>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</si>
  <si>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</si>
  <si>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</si>
  <si>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</si>
  <si>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</si>
  <si>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</si>
  <si>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</si>
  <si>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</si>
  <si>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</si>
  <si>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</si>
  <si>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</si>
  <si>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</si>
  <si>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</si>
  <si>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</si>
  <si>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</si>
  <si>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</si>
  <si>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</si>
  <si>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</si>
  <si>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</si>
  <si>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</si>
  <si>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</si>
  <si>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</si>
  <si>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</si>
  <si>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</si>
  <si>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</si>
  <si>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</si>
  <si>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</si>
  <si>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</si>
  <si>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</si>
  <si>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</si>
  <si>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</si>
  <si>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</si>
  <si>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</si>
  <si>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</si>
  <si>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</si>
  <si>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</si>
  <si>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</si>
  <si>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</si>
  <si>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</si>
  <si>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</si>
  <si>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</si>
  <si>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</si>
  <si>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</si>
  <si>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</si>
  <si>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</si>
  <si>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</si>
  <si>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</si>
  <si>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</si>
  <si>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</si>
  <si>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</si>
  <si>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</si>
  <si>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</si>
  <si>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</si>
  <si>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</si>
  <si>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</si>
  <si>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</si>
  <si>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</si>
  <si>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</si>
  <si>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</si>
  <si>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</si>
  <si>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</si>
  <si>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</si>
  <si>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</si>
  <si>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</si>
  <si>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</si>
  <si>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</si>
  <si>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</si>
  <si>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</si>
  <si>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</si>
  <si>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</si>
  <si>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</si>
  <si>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</si>
  <si>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</si>
  <si>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</si>
  <si>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</si>
  <si>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</si>
  <si>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</si>
  <si>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</si>
  <si>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</si>
  <si>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</si>
  <si>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</si>
  <si>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</si>
  <si>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</si>
  <si>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</si>
  <si>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</si>
  <si>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</si>
  <si>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</si>
  <si>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</si>
  <si>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</si>
  <si>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</si>
  <si>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</si>
  <si>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</si>
  <si>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</si>
  <si>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</si>
  <si>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</si>
  <si>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</si>
  <si>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</si>
  <si>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</si>
  <si>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</si>
  <si>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</si>
  <si>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</si>
  <si>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</si>
  <si>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</si>
  <si>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</si>
  <si>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</si>
  <si>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</si>
  <si>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</si>
  <si>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</si>
  <si>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</si>
  <si>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</si>
  <si>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</si>
  <si>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</si>
  <si>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</si>
  <si>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</si>
  <si>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</si>
  <si>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</si>
  <si>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</si>
  <si>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</si>
  <si>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</si>
  <si>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</si>
  <si>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</si>
  <si>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</si>
  <si>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</si>
  <si>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</si>
  <si>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</si>
  <si>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</si>
  <si>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</si>
  <si>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</si>
  <si>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</si>
  <si>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</si>
  <si>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</si>
  <si>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</si>
  <si>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</si>
  <si>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</si>
  <si>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</si>
  <si>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</si>
  <si>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</si>
  <si>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</si>
  <si>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</si>
  <si>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</si>
  <si>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</si>
  <si>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</si>
  <si>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</si>
  <si>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</si>
  <si>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</si>
  <si>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</si>
  <si>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</si>
  <si>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</si>
  <si>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</si>
  <si>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</si>
  <si>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</si>
  <si>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</si>
  <si>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</si>
  <si>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</si>
  <si>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</si>
  <si>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</si>
  <si>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</si>
  <si>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</si>
  <si>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</si>
  <si>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</si>
  <si>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</si>
  <si>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</si>
  <si>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</si>
  <si>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</si>
  <si>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</si>
  <si>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</si>
  <si>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</si>
  <si>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</si>
  <si>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</si>
  <si>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</si>
  <si>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</si>
  <si>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</si>
  <si>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</si>
  <si>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</si>
  <si>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</si>
  <si>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</si>
  <si>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</si>
  <si>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</si>
  <si>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</si>
  <si>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</si>
  <si>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</si>
  <si>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</si>
  <si>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</si>
  <si>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</si>
  <si>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</si>
  <si>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</si>
  <si>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</si>
  <si>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</si>
  <si>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</si>
  <si>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</si>
  <si>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</si>
  <si>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</si>
  <si>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</si>
  <si>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</si>
  <si>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</si>
  <si>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</si>
  <si>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</si>
  <si>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</si>
  <si>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</si>
  <si>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</si>
  <si>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</si>
  <si>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</si>
  <si>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</si>
  <si>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</si>
  <si>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</si>
  <si>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</si>
  <si>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</si>
  <si>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</si>
  <si>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</si>
  <si>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</si>
  <si>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</si>
  <si>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</si>
  <si>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</si>
  <si>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</si>
  <si>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</si>
  <si>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</si>
  <si>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</si>
  <si>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</si>
  <si>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</si>
  <si>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</si>
  <si>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</si>
  <si>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</si>
  <si>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</si>
  <si>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</si>
  <si>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</si>
  <si>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</si>
  <si>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</si>
  <si>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</si>
  <si>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</si>
  <si>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</si>
  <si>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</si>
  <si>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</si>
  <si>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</si>
  <si>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</si>
  <si>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</si>
  <si>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</si>
  <si>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</si>
  <si>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</si>
  <si>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</si>
  <si>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</si>
  <si>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</si>
  <si>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</si>
  <si>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</si>
  <si>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</si>
  <si>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</si>
  <si>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</si>
  <si>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</si>
  <si>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</si>
  <si>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</si>
  <si>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</si>
  <si>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</si>
  <si>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</si>
  <si>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</si>
  <si>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</si>
  <si>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</si>
  <si>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</si>
  <si>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</si>
  <si>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</si>
  <si>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</si>
  <si>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</si>
  <si>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</si>
  <si>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</si>
  <si>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</si>
  <si>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</si>
  <si>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</si>
  <si>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</si>
  <si>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</si>
  <si>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</si>
  <si>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</si>
  <si>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</si>
  <si>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</si>
  <si>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</si>
  <si>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</si>
  <si>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</si>
  <si>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</si>
  <si>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</si>
  <si>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</si>
  <si>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</si>
  <si>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</si>
  <si>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</si>
  <si>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</si>
  <si>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</si>
  <si>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</si>
  <si>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</si>
  <si>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</si>
  <si>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</si>
  <si>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</si>
  <si>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</si>
  <si>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</si>
  <si>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</si>
  <si>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</si>
  <si>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</si>
  <si>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</si>
  <si>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</si>
  <si>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</si>
  <si>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</si>
  <si>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</si>
  <si>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</si>
  <si>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</si>
  <si>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</si>
  <si>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</si>
  <si>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</si>
  <si>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</si>
  <si>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</si>
  <si>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</si>
  <si>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</si>
  <si>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</si>
  <si>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</si>
  <si>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</si>
  <si>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</si>
  <si>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</si>
  <si>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</si>
  <si>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</si>
  <si>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</si>
  <si>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</si>
  <si>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</si>
  <si>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</si>
  <si>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</si>
  <si>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</si>
  <si>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</si>
  <si>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</si>
  <si>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</si>
  <si>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</si>
  <si>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</si>
  <si>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</si>
  <si>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</si>
  <si>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</si>
  <si>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</si>
  <si>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</si>
  <si>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</si>
  <si>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</si>
  <si>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</si>
  <si>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</si>
  <si>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</si>
  <si>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</si>
  <si>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</si>
  <si>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</si>
  <si>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</si>
  <si>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</si>
  <si>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</si>
  <si>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</si>
  <si>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</si>
  <si>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</si>
  <si>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</si>
  <si>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</si>
  <si>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</si>
  <si>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</si>
  <si>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</si>
  <si>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</si>
  <si>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</si>
  <si>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</si>
  <si>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</si>
  <si>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</si>
  <si>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</si>
  <si>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</si>
  <si>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</si>
  <si>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</si>
  <si>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</si>
  <si>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</si>
  <si>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</si>
  <si>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</si>
  <si>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</si>
  <si>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</si>
  <si>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</si>
  <si>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</si>
  <si>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</si>
  <si>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</si>
  <si>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</si>
  <si>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</si>
  <si>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</si>
  <si>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</si>
  <si>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</si>
  <si>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</si>
  <si>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</si>
  <si>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</si>
  <si>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</si>
  <si>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</si>
  <si>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</si>
  <si>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</si>
  <si>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</si>
  <si>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</si>
  <si>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</si>
  <si>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</si>
  <si>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</si>
  <si>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</si>
  <si>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</si>
  <si>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</si>
  <si>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</si>
  <si>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</si>
  <si>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</si>
  <si>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</si>
  <si>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</si>
  <si>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</si>
  <si>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</si>
  <si>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</si>
  <si>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</si>
  <si>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</si>
  <si>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</si>
  <si>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</si>
  <si>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</si>
  <si>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</si>
  <si>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</si>
  <si>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</si>
  <si>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</si>
  <si>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</si>
  <si>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</si>
  <si>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</si>
  <si>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</si>
  <si>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</si>
  <si>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</si>
  <si>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</si>
  <si>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</si>
  <si>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</si>
  <si>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</si>
  <si>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</si>
  <si>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</si>
  <si>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</si>
  <si>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</si>
  <si>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</si>
  <si>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</si>
  <si>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</si>
  <si>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</si>
  <si>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</si>
  <si>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</si>
  <si>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</si>
  <si>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</si>
  <si>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</si>
  <si>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</si>
  <si>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</si>
  <si>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</si>
  <si>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</si>
  <si>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</si>
  <si>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</si>
  <si>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</si>
  <si>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</si>
  <si>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</si>
  <si>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</si>
  <si>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</si>
  <si>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</si>
  <si>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</si>
  <si>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</si>
  <si>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</si>
  <si>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</si>
  <si>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</si>
  <si>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</si>
  <si>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</si>
  <si>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</si>
  <si>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</si>
  <si>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</si>
  <si>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</si>
  <si>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</si>
  <si>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</si>
  <si>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</si>
  <si>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</si>
  <si>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</si>
  <si>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</si>
  <si>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</si>
  <si>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</si>
  <si>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</si>
  <si>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</si>
  <si>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</si>
  <si>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</si>
  <si>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</si>
  <si>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</si>
  <si>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</si>
  <si>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</si>
  <si>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</si>
  <si>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</si>
  <si>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</si>
  <si>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</si>
  <si>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</si>
  <si>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</si>
  <si>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</si>
  <si>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</si>
  <si>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</si>
  <si>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</si>
  <si>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</si>
  <si>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</si>
  <si>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</si>
  <si>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</si>
  <si>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</si>
  <si>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</si>
  <si>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</si>
  <si>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</si>
  <si>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</si>
  <si>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</si>
  <si>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</si>
  <si>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</si>
  <si>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</si>
  <si>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</si>
  <si>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</si>
  <si>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</si>
  <si>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</si>
  <si>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</si>
  <si>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</si>
  <si>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</si>
  <si>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</si>
  <si>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</si>
  <si>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</si>
  <si>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</si>
  <si>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</si>
  <si>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</si>
  <si>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</si>
  <si>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</si>
  <si>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</si>
  <si>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</si>
  <si>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</si>
  <si>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</si>
  <si>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</si>
  <si>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</si>
  <si>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</si>
  <si>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</si>
  <si>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</si>
  <si>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</si>
  <si>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</si>
  <si>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</si>
  <si>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</si>
  <si>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</si>
  <si>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</si>
  <si>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</si>
  <si>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</si>
  <si>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</si>
  <si>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</si>
  <si>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</si>
  <si>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</si>
  <si>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</si>
  <si>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</si>
  <si>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</si>
  <si>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</si>
  <si>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</si>
  <si>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</si>
  <si>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</si>
  <si>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</si>
  <si>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</si>
  <si>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</si>
  <si>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</si>
  <si>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</si>
  <si>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</si>
  <si>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</si>
  <si>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</si>
  <si>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</si>
  <si>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</si>
  <si>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</si>
  <si>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</si>
  <si>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</si>
  <si>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</si>
  <si>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</si>
  <si>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</si>
  <si>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</si>
  <si>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</si>
  <si>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</si>
  <si>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</si>
  <si>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</si>
  <si>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</si>
  <si>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</si>
  <si>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</si>
  <si>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</si>
  <si>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</si>
  <si>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</si>
  <si>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</si>
  <si>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</si>
  <si>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</si>
  <si>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</si>
  <si>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</si>
  <si>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</si>
  <si>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</si>
  <si>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</si>
  <si>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</si>
  <si>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</si>
  <si>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</si>
  <si>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</si>
  <si>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</si>
  <si>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</si>
  <si>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</si>
  <si>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</si>
  <si>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</si>
  <si>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</si>
  <si>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</si>
  <si>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</si>
  <si>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</si>
  <si>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</si>
  <si>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</si>
  <si>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</si>
  <si>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</si>
  <si>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</si>
  <si>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</si>
  <si>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</si>
  <si>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</si>
  <si>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</si>
  <si>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</si>
  <si>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</si>
  <si>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</si>
  <si>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</si>
  <si>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</si>
  <si>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</si>
  <si>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</si>
  <si>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</si>
  <si>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</si>
  <si>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</si>
  <si>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</si>
  <si>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</si>
  <si>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</si>
  <si>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</si>
  <si>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</si>
  <si>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</si>
  <si>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</si>
  <si>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</si>
  <si>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</si>
  <si>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</si>
  <si>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</si>
  <si>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</si>
  <si>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</si>
  <si>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</si>
  <si>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</si>
  <si>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</si>
  <si>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</si>
  <si>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</si>
  <si>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</si>
  <si>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</si>
  <si>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</si>
  <si>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</si>
  <si>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</si>
  <si>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</si>
  <si>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</si>
  <si>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</si>
  <si>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</si>
  <si>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</si>
  <si>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</si>
  <si>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</si>
  <si>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</si>
  <si>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</si>
  <si>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</si>
  <si>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</si>
  <si>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</si>
  <si>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</si>
  <si>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</si>
  <si>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</si>
  <si>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</si>
  <si>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</si>
  <si>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</si>
  <si>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</si>
  <si>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</si>
  <si>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</si>
  <si>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</si>
  <si>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</si>
  <si>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</si>
  <si>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</si>
  <si>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</si>
  <si>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</si>
  <si>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</si>
  <si>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</si>
  <si>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</si>
  <si>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</si>
  <si>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</si>
  <si>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</si>
  <si>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</si>
  <si>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</si>
  <si>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</si>
  <si>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</si>
  <si>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</si>
  <si>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</si>
  <si>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</si>
  <si>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</si>
  <si>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</si>
  <si>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</si>
  <si>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</si>
  <si>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</si>
  <si>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</si>
  <si>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</si>
  <si>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</si>
  <si>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</si>
  <si>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</si>
  <si>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</si>
  <si>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</si>
  <si>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</si>
  <si>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</si>
  <si>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</si>
  <si>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</si>
  <si>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</si>
  <si>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</si>
  <si>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</si>
  <si>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</si>
  <si>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</si>
  <si>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</si>
  <si>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</si>
  <si>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</si>
  <si>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</si>
  <si>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</si>
  <si>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</si>
  <si>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</si>
  <si>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</si>
  <si>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</si>
  <si>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</si>
  <si>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</si>
  <si>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</si>
  <si>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</si>
  <si>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</si>
  <si>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</si>
  <si>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</si>
  <si>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</si>
  <si>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</si>
  <si>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</si>
  <si>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</si>
  <si>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</si>
  <si>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</si>
  <si>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</si>
  <si>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</si>
  <si>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</si>
  <si>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</si>
  <si>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</si>
  <si>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</si>
  <si>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</si>
  <si>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</si>
  <si>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</si>
  <si>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</si>
  <si>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</si>
  <si>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</si>
  <si>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</si>
  <si>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</si>
  <si>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</si>
  <si>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</si>
  <si>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</si>
  <si>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</si>
  <si>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</si>
  <si>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</si>
  <si>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</si>
  <si>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</si>
  <si>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</si>
  <si>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</si>
  <si>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</si>
  <si>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</si>
  <si>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</si>
  <si>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</si>
  <si>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</si>
  <si>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</si>
  <si>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</si>
  <si>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</si>
  <si>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</si>
  <si>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</si>
  <si>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</si>
  <si>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</si>
  <si>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</si>
  <si>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</si>
  <si>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</si>
  <si>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</si>
  <si>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</si>
  <si>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</si>
  <si>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</si>
  <si>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</si>
  <si>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</si>
  <si>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</si>
  <si>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</si>
  <si>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</si>
  <si>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</si>
  <si>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</si>
  <si>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</si>
  <si>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</si>
  <si>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</si>
  <si>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</si>
  <si>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</si>
  <si>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</si>
  <si>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</si>
  <si>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</si>
  <si>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</si>
  <si>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</si>
  <si>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</si>
  <si>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</si>
  <si>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</si>
  <si>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</si>
  <si>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</si>
  <si>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</si>
  <si>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</si>
  <si>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</si>
  <si>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</si>
  <si>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</si>
  <si>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</si>
  <si>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</si>
  <si>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</si>
  <si>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</si>
  <si>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</si>
  <si>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</si>
  <si>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</si>
  <si>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</si>
  <si>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</si>
  <si>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</si>
  <si>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</si>
  <si>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</si>
  <si>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</si>
  <si>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</si>
  <si>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</si>
  <si>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</si>
  <si>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</si>
  <si>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</si>
  <si>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</si>
  <si>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</si>
  <si>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</si>
  <si>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</si>
  <si>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</si>
  <si>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</si>
  <si>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</si>
  <si>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</si>
  <si>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</si>
  <si>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</si>
  <si>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</si>
  <si>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</si>
  <si>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</si>
  <si>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</si>
  <si>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</si>
  <si>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</si>
  <si>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</si>
  <si>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</si>
  <si>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</si>
  <si>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</si>
  <si>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</si>
  <si>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</si>
  <si>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</si>
  <si>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</si>
  <si>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</si>
  <si>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</si>
  <si>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</si>
  <si>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</si>
  <si>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</si>
  <si>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</si>
  <si>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</si>
  <si>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</si>
  <si>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</si>
  <si>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</si>
  <si>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</si>
  <si>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</si>
  <si>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</si>
  <si>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</si>
  <si>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</si>
  <si>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</si>
  <si>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</si>
  <si>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</si>
  <si>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</si>
  <si>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</si>
  <si>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</si>
  <si>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</si>
  <si>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</si>
  <si>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</si>
  <si>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</si>
  <si>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</si>
  <si>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</si>
  <si>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</si>
  <si>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</si>
  <si>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</si>
  <si>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</si>
  <si>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</si>
  <si>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</si>
  <si>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</si>
  <si>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</si>
  <si>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</si>
  <si>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</si>
  <si>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</si>
  <si>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</si>
  <si>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</si>
  <si>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</si>
  <si>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</si>
  <si>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</si>
  <si>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</si>
  <si>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</si>
  <si>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</si>
  <si>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</si>
  <si>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</si>
  <si>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</si>
  <si>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</si>
  <si>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</si>
  <si>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</si>
  <si>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</si>
  <si>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</si>
  <si>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</si>
  <si>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</si>
  <si>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</si>
  <si>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</si>
  <si>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</si>
  <si>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</si>
  <si>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</si>
  <si>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</si>
  <si>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</si>
  <si>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</si>
  <si>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</si>
  <si>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</si>
  <si>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</si>
  <si>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</si>
  <si>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</si>
  <si>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</si>
  <si>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</si>
  <si>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</si>
  <si>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</si>
  <si>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</si>
  <si>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</si>
  <si>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</si>
  <si>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</si>
  <si>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</si>
  <si>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</si>
  <si>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</si>
  <si>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</si>
  <si>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</si>
  <si>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</si>
  <si>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</si>
  <si>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</si>
  <si>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</si>
  <si>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</si>
  <si>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</si>
  <si>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</si>
  <si>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</si>
  <si>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</si>
  <si>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</si>
  <si>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</si>
  <si>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</si>
  <si>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</si>
  <si>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</si>
  <si>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</si>
  <si>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</si>
  <si>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</si>
  <si>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</si>
  <si>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</si>
  <si>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</si>
  <si>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</si>
  <si>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</si>
  <si>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</si>
  <si>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</si>
  <si>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</si>
  <si>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</si>
  <si>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</si>
  <si>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</si>
  <si>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</si>
  <si>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</si>
  <si>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</si>
  <si>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</si>
  <si>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</si>
  <si>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</si>
  <si>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</si>
  <si>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</si>
  <si>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</si>
  <si>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</si>
  <si>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</si>
  <si>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</si>
  <si>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</si>
  <si>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</si>
  <si>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</si>
  <si>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</si>
  <si>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</si>
  <si>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</si>
  <si>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</si>
  <si>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</si>
  <si>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</si>
  <si>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</si>
  <si>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</si>
  <si>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</si>
  <si>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</si>
  <si>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</si>
  <si>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</si>
  <si>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</si>
  <si>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</si>
  <si>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</si>
  <si>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</si>
  <si>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</si>
  <si>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</si>
  <si>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</si>
  <si>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</si>
  <si>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</si>
  <si>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</si>
  <si>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</si>
  <si>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</si>
  <si>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</si>
  <si>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</si>
  <si>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</si>
  <si>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</si>
  <si>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</si>
  <si>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</si>
  <si>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</si>
  <si>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</si>
  <si>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</si>
  <si>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</si>
  <si>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</si>
  <si>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</si>
  <si>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</si>
  <si>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</si>
  <si>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</si>
  <si>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</si>
  <si>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</si>
  <si>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</si>
  <si>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</si>
  <si>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</si>
  <si>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</si>
  <si>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</si>
  <si>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</si>
  <si>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</si>
  <si>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</si>
  <si>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</si>
  <si>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</si>
  <si>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</si>
  <si>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</si>
  <si>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</si>
  <si>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</si>
  <si>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</si>
  <si>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</si>
  <si>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</si>
  <si>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</si>
  <si>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</si>
  <si>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</si>
  <si>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</si>
  <si>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</si>
  <si>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</si>
  <si>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</si>
  <si>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</si>
  <si>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</si>
  <si>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</si>
  <si>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</si>
  <si>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</si>
  <si>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</si>
  <si>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</si>
  <si>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</si>
  <si>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</si>
  <si>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</si>
  <si>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</si>
  <si>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</si>
  <si>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</si>
  <si>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</si>
  <si>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</si>
  <si>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</si>
  <si>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</si>
  <si>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</si>
  <si>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</si>
  <si>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</si>
  <si>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</si>
  <si>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</si>
  <si>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</si>
  <si>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</si>
  <si>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</si>
  <si>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</si>
  <si>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</si>
  <si>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</si>
  <si>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</si>
  <si>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</si>
  <si>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</si>
  <si>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</si>
  <si>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</si>
  <si>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</si>
  <si>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</si>
  <si>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</si>
  <si>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</si>
  <si>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</si>
  <si>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</si>
  <si>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</si>
  <si>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</si>
  <si>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</si>
  <si>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</si>
  <si>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</si>
  <si>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</si>
  <si>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</si>
  <si>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</si>
  <si>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</si>
  <si>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</si>
  <si>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</si>
  <si>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</si>
  <si>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</si>
  <si>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</si>
  <si>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</si>
  <si>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</si>
  <si>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</si>
  <si>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</si>
  <si>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</si>
  <si>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</si>
  <si>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</si>
  <si>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</si>
  <si>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</si>
  <si>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</si>
  <si>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</si>
  <si>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</si>
  <si>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</si>
  <si>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</si>
  <si>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</si>
  <si>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</si>
  <si>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</si>
  <si>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</si>
  <si>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</si>
  <si>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</si>
  <si>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</si>
  <si>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</si>
  <si>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</si>
  <si>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</si>
  <si>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</si>
  <si>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</si>
  <si>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</si>
  <si>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</si>
  <si>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</si>
  <si>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</si>
  <si>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</si>
  <si>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</si>
  <si>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</si>
  <si>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</si>
  <si>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</si>
  <si>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</si>
  <si>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</si>
  <si>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</si>
  <si>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</si>
  <si>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</si>
  <si>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</si>
  <si>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</si>
  <si>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</si>
  <si>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</si>
  <si>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</si>
  <si>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</si>
  <si>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</si>
  <si>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</si>
  <si>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</si>
  <si>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</si>
  <si>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</si>
  <si>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</si>
  <si>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</si>
  <si>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</si>
  <si>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</si>
  <si>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</si>
  <si>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</si>
  <si>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</si>
  <si>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</si>
  <si>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</si>
  <si>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</si>
  <si>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</si>
  <si>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</si>
  <si>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</si>
  <si>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</si>
  <si>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</si>
  <si>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</si>
  <si>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</si>
  <si>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</si>
  <si>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</si>
  <si>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</si>
  <si>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</si>
  <si>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</si>
  <si>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</si>
  <si>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</si>
  <si>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</si>
  <si>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</si>
  <si>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</si>
  <si>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</si>
  <si>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</si>
  <si>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</si>
  <si>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</si>
  <si>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</si>
  <si>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</si>
  <si>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</si>
  <si>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</si>
  <si>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</si>
  <si>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</si>
  <si>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</si>
  <si>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</si>
  <si>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</si>
  <si>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</si>
  <si>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</si>
  <si>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</si>
  <si>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</si>
  <si>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</si>
  <si>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</si>
  <si>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</si>
  <si>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</si>
  <si>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</si>
  <si>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</si>
  <si>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</si>
  <si>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</si>
  <si>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</si>
  <si>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</si>
  <si>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</si>
  <si>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</si>
  <si>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</si>
  <si>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</si>
  <si>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</si>
  <si>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</si>
  <si>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</si>
  <si>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</si>
  <si>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</si>
  <si>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</si>
  <si>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</si>
  <si>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</si>
  <si>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</si>
  <si>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</si>
  <si>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</si>
  <si>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</si>
  <si>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</si>
  <si>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</si>
  <si>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</si>
  <si>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</si>
  <si>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</si>
  <si>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</si>
  <si>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</si>
  <si>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</si>
  <si>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</si>
  <si>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</si>
  <si>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</si>
  <si>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</si>
  <si>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</si>
  <si>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</si>
  <si>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</si>
  <si>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</si>
  <si>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</si>
  <si>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</si>
  <si>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</si>
  <si>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</si>
  <si>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</si>
  <si>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</si>
  <si>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</si>
  <si>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</si>
  <si>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</si>
  <si>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</si>
  <si>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</si>
  <si>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</si>
  <si>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</si>
  <si>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</si>
  <si>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</si>
  <si>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</si>
  <si>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</si>
  <si>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</si>
  <si>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</si>
  <si>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</si>
  <si>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</si>
  <si>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</si>
  <si>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</si>
  <si>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</si>
  <si>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</si>
  <si>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</si>
  <si>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</si>
  <si>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</si>
  <si>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</si>
  <si>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</si>
  <si>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</si>
  <si>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</si>
  <si>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</si>
  <si>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</si>
  <si>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</si>
  <si>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</si>
  <si>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</si>
  <si>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</si>
  <si>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</si>
  <si>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</si>
  <si>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</si>
  <si>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</si>
  <si>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</si>
  <si>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</si>
  <si>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</si>
  <si>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</si>
  <si>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</si>
  <si>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</si>
  <si>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</si>
  <si>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</si>
  <si>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</si>
  <si>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</si>
  <si>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</si>
  <si>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</si>
  <si>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</si>
  <si>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</si>
  <si>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</si>
  <si>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</si>
  <si>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</si>
  <si>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</si>
  <si>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</si>
  <si>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</si>
  <si>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</si>
  <si>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</si>
  <si>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</si>
  <si>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</si>
  <si>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</si>
  <si>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</si>
  <si>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</si>
  <si>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</si>
  <si>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</si>
  <si>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</si>
  <si>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</si>
  <si>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</si>
  <si>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</si>
  <si>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</si>
  <si>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</si>
  <si>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</si>
  <si>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</si>
  <si>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</si>
  <si>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</si>
  <si>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</si>
  <si>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</si>
  <si>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</si>
  <si>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</si>
  <si>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</si>
  <si>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</si>
  <si>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</si>
  <si>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</si>
  <si>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</si>
  <si>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</si>
  <si>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</si>
  <si>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</si>
  <si>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</si>
  <si>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</si>
  <si>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</si>
  <si>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</si>
  <si>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</si>
  <si>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</si>
  <si>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</si>
  <si>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</si>
  <si>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</si>
  <si>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</si>
  <si>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</si>
  <si>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</si>
  <si>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</si>
  <si>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</si>
  <si>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</si>
  <si>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</si>
  <si>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</si>
  <si>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</si>
  <si>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</si>
  <si>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</si>
  <si>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</si>
  <si>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</si>
  <si>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</si>
  <si>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</si>
  <si>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</si>
  <si>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</si>
  <si>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</si>
  <si>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</si>
  <si>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</si>
  <si>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</si>
  <si>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</si>
  <si>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</si>
  <si>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</si>
  <si>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</si>
  <si>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</si>
  <si>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</si>
  <si>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</si>
  <si>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</si>
  <si>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</si>
  <si>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</si>
  <si>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</si>
  <si>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</si>
  <si>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</si>
  <si>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</si>
  <si>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</si>
  <si>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</si>
  <si>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</si>
  <si>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</si>
  <si>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</si>
  <si>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</si>
  <si>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</si>
  <si>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</si>
  <si>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</si>
  <si>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</si>
  <si>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</si>
  <si>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</si>
  <si>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</si>
  <si>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</si>
  <si>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</si>
  <si>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</si>
  <si>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</si>
  <si>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</si>
  <si>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</si>
  <si>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</si>
  <si>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</si>
  <si>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</si>
  <si>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</si>
  <si>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</si>
  <si>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</si>
  <si>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</si>
  <si>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</si>
  <si>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</si>
  <si>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</si>
  <si>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</si>
  <si>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</si>
  <si>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</si>
  <si>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</si>
  <si>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</si>
  <si>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</si>
  <si>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</si>
  <si>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</si>
  <si>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</si>
  <si>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</si>
  <si>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</si>
  <si>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</si>
  <si>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</si>
  <si>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</si>
  <si>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</si>
  <si>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</si>
  <si>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</si>
  <si>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</si>
  <si>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</si>
  <si>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</si>
  <si>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</si>
  <si>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</si>
  <si>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</si>
  <si>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</si>
  <si>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</si>
  <si>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</si>
  <si>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</si>
  <si>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</si>
  <si>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</si>
  <si>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</si>
  <si>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</si>
  <si>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</si>
  <si>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</si>
  <si>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</si>
  <si>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</si>
  <si>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</si>
  <si>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</si>
  <si>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</si>
  <si>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</si>
  <si>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</si>
  <si>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</si>
  <si>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</si>
  <si>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</si>
  <si>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</si>
  <si>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</si>
  <si>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</si>
  <si>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</si>
  <si>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</si>
  <si>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</si>
  <si>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</si>
  <si>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</si>
  <si>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</si>
  <si>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</si>
  <si>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</si>
  <si>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</si>
  <si>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</si>
  <si>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</si>
  <si>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</si>
  <si>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</si>
  <si>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</si>
  <si>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</si>
  <si>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</si>
  <si>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</si>
  <si>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</si>
  <si>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</si>
  <si>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</si>
  <si>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</si>
  <si>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</si>
  <si>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</si>
  <si>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</si>
  <si>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</si>
  <si>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</si>
  <si>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</si>
  <si>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</si>
  <si>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</si>
  <si>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</si>
  <si>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</si>
  <si>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</si>
  <si>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</si>
  <si>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</si>
  <si>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</si>
  <si>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</si>
  <si>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</si>
  <si>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</si>
  <si>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</si>
  <si>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</si>
  <si>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</si>
  <si>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</si>
  <si>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</si>
  <si>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</si>
  <si>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</si>
  <si>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</si>
  <si>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</si>
  <si>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</si>
  <si>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</si>
  <si>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</si>
  <si>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</si>
  <si>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</si>
  <si>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</si>
  <si>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</si>
  <si>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</si>
  <si>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</si>
  <si>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</si>
  <si>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</si>
  <si>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</si>
  <si>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</si>
  <si>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</si>
  <si>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</si>
  <si>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</si>
  <si>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</si>
  <si>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</si>
  <si>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</si>
  <si>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</si>
  <si>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</si>
  <si>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</si>
  <si>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</si>
  <si>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</si>
  <si>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</si>
  <si>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</si>
  <si>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</si>
  <si>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</si>
  <si>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</si>
  <si>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</si>
  <si>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</si>
  <si>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</si>
  <si>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</si>
  <si>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</si>
  <si>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</si>
  <si>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</si>
  <si>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</si>
  <si>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</si>
  <si>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</si>
  <si>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</si>
  <si>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</si>
  <si>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</si>
  <si>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</si>
  <si>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</si>
  <si>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</si>
  <si>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</si>
  <si>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</si>
  <si>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</si>
  <si>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</si>
  <si>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</si>
  <si>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</si>
  <si>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</si>
  <si>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</si>
  <si>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</si>
  <si>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</si>
  <si>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</si>
  <si>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</si>
  <si>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</si>
  <si>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</si>
  <si>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</si>
  <si>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</si>
  <si>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</si>
  <si>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</si>
  <si>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</si>
  <si>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</si>
  <si>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</si>
  <si>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</si>
  <si>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</si>
  <si>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</si>
  <si>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</si>
  <si>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</si>
  <si>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</si>
  <si>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</si>
  <si>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</si>
  <si>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</si>
  <si>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</si>
  <si>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</si>
  <si>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</si>
  <si>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</si>
  <si>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</si>
  <si>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</si>
  <si>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</si>
  <si>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</si>
  <si>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</si>
  <si>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</si>
  <si>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</si>
  <si>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</si>
  <si>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</si>
  <si>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</si>
  <si>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</si>
  <si>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</si>
  <si>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</si>
  <si>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</si>
  <si>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</si>
  <si>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</si>
  <si>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</si>
  <si>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</si>
  <si>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</si>
  <si>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</si>
  <si>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</si>
  <si>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</si>
  <si>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</si>
  <si>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</si>
  <si>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</si>
  <si>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</si>
  <si>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</si>
  <si>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</si>
  <si>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</si>
  <si>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</si>
  <si>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</si>
  <si>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</si>
  <si>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</si>
  <si>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</si>
  <si>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</si>
  <si>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</si>
  <si>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</si>
  <si>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</si>
  <si>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</si>
  <si>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</si>
  <si>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</si>
  <si>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</si>
  <si>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</si>
  <si>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</si>
  <si>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</si>
  <si>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</si>
  <si>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</si>
  <si>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</si>
  <si>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</si>
  <si>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</si>
  <si>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</si>
  <si>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</si>
  <si>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</si>
  <si>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</si>
  <si>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</si>
  <si>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</si>
  <si>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</si>
  <si>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</si>
  <si>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</si>
  <si>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</si>
  <si>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</si>
  <si>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</si>
  <si>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</si>
  <si>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</si>
  <si>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</si>
  <si>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</si>
  <si>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</si>
  <si>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</si>
  <si>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</si>
  <si>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</si>
  <si>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</si>
  <si>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</si>
  <si>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</si>
  <si>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</si>
  <si>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</si>
  <si>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</si>
  <si>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</si>
  <si>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</si>
  <si>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</si>
  <si>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</si>
  <si>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</si>
  <si>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</si>
  <si>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</si>
  <si>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</si>
  <si>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</si>
  <si>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</si>
  <si>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</si>
  <si>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</si>
  <si>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</si>
  <si>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</si>
  <si>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</si>
  <si>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</si>
  <si>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</si>
  <si>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</si>
  <si>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</si>
  <si>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</si>
  <si>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</si>
  <si>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</si>
  <si>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</si>
  <si>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</si>
  <si>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</si>
  <si>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</si>
  <si>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</si>
  <si>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</si>
  <si>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</si>
  <si>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</si>
  <si>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</si>
  <si>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</si>
  <si>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</si>
  <si>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</si>
  <si>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</si>
  <si>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</si>
  <si>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</si>
  <si>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</si>
  <si>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</si>
  <si>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</si>
  <si>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</si>
  <si>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</si>
  <si>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</si>
  <si>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</si>
  <si>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</si>
  <si>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</si>
  <si>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</si>
  <si>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</si>
  <si>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</si>
  <si>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</si>
  <si>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</si>
  <si>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</si>
  <si>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</si>
  <si>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</si>
  <si>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</si>
  <si>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</si>
  <si>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</si>
  <si>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</si>
  <si>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</si>
  <si>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</si>
  <si>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</si>
  <si>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</si>
  <si>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</si>
  <si>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</si>
  <si>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</si>
  <si>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</si>
  <si>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</si>
  <si>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</si>
  <si>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</si>
  <si>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</si>
  <si>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</si>
  <si>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</si>
  <si>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</si>
  <si>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</si>
  <si>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</si>
  <si>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</si>
  <si>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</si>
  <si>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</si>
  <si>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</si>
  <si>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</si>
  <si>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</si>
  <si>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</si>
  <si>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</si>
  <si>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</si>
  <si>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</si>
  <si>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</si>
  <si>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</si>
  <si>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</si>
  <si>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</si>
  <si>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</si>
  <si>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</si>
  <si>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</si>
  <si>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</si>
  <si>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</si>
  <si>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</si>
  <si>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</si>
  <si>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</si>
  <si>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</si>
  <si>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</si>
  <si>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</si>
  <si>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</si>
  <si>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</si>
  <si>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</si>
  <si>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</si>
  <si>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</si>
  <si>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</si>
  <si>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</si>
  <si>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</si>
  <si>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</si>
  <si>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</si>
  <si>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</si>
  <si>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</si>
  <si>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</si>
  <si>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</si>
  <si>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</si>
  <si>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</si>
  <si>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</si>
  <si>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</si>
  <si>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</si>
  <si>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</si>
  <si>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</si>
  <si>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</si>
  <si>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</si>
  <si>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</si>
  <si>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</si>
  <si>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</si>
  <si>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</si>
  <si>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</si>
  <si>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</si>
  <si>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</si>
  <si>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</si>
  <si>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</si>
  <si>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</si>
  <si>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</si>
  <si>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</si>
  <si>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</si>
  <si>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</si>
  <si>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</si>
  <si>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</si>
  <si>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</si>
  <si>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</si>
  <si>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</si>
  <si>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</si>
  <si>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</si>
  <si>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</si>
  <si>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</si>
  <si>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</si>
  <si>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</si>
  <si>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</si>
  <si>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</si>
  <si>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</si>
  <si>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</si>
  <si>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</si>
  <si>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</si>
  <si>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</si>
  <si>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</si>
  <si>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</si>
  <si>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</si>
  <si>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</si>
  <si>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</si>
  <si>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</si>
  <si>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</si>
  <si>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</si>
  <si>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</si>
  <si>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</si>
  <si>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</si>
  <si>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</si>
  <si>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</si>
  <si>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</si>
  <si>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</si>
  <si>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</si>
  <si>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</si>
  <si>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</si>
  <si>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</si>
  <si>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</si>
  <si>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</si>
  <si>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</si>
  <si>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</si>
  <si>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</si>
  <si>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</si>
  <si>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</si>
  <si>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</si>
  <si>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</si>
  <si>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</si>
  <si>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</si>
  <si>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</si>
  <si>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</si>
  <si>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</si>
  <si>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</si>
  <si>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</si>
  <si>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</si>
  <si>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</si>
  <si>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</si>
  <si>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</si>
  <si>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</si>
  <si>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</si>
  <si>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</si>
  <si>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</si>
  <si>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</si>
  <si>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</si>
  <si>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</si>
  <si>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</si>
  <si>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</si>
  <si>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</si>
  <si>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</si>
  <si>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</si>
  <si>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</si>
  <si>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</si>
  <si>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</si>
  <si>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</si>
  <si>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</si>
  <si>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</si>
  <si>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</si>
  <si>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</si>
  <si>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</si>
  <si>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</si>
  <si>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</si>
  <si>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</si>
  <si>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</si>
  <si>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</si>
  <si>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</si>
  <si>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</si>
  <si>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</si>
  <si>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</si>
  <si>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</si>
  <si>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</si>
  <si>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</si>
  <si>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</si>
  <si>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</si>
  <si>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</si>
  <si>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</si>
  <si>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</si>
  <si>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</si>
  <si>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</si>
  <si>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</si>
  <si>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</si>
  <si>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</si>
  <si>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</si>
  <si>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</si>
  <si>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</si>
  <si>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</si>
  <si>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</si>
  <si>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</si>
  <si>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</si>
  <si>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</si>
  <si>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</si>
  <si>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</si>
  <si>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</si>
  <si>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</si>
  <si>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</si>
  <si>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</si>
  <si>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</si>
  <si>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</si>
  <si>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</si>
  <si>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</si>
  <si>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</si>
  <si>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</si>
  <si>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</si>
  <si>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</si>
  <si>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</si>
  <si>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</si>
  <si>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</si>
  <si>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</si>
  <si>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</si>
  <si>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</si>
  <si>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</si>
  <si>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</si>
  <si>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</si>
  <si>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</si>
  <si>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</si>
  <si>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</si>
  <si>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</si>
  <si>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</si>
  <si>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</si>
  <si>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</si>
  <si>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</si>
  <si>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</si>
  <si>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</si>
  <si>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</si>
  <si>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</si>
  <si>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</si>
  <si>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</si>
  <si>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</si>
  <si>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</si>
  <si>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</si>
  <si>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</si>
  <si>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</si>
  <si>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</si>
  <si>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</si>
  <si>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</si>
  <si>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</si>
  <si>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</si>
  <si>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</si>
  <si>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</si>
  <si>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</si>
  <si>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</si>
  <si>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</si>
  <si>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</si>
  <si>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</si>
  <si>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</si>
  <si>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</si>
  <si>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</si>
  <si>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</si>
  <si>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</si>
  <si>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</si>
  <si>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</si>
  <si>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</si>
  <si>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</si>
  <si>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</si>
  <si>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</si>
  <si>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</si>
  <si>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</si>
  <si>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</si>
  <si>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</si>
  <si>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</si>
  <si>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</si>
  <si>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</si>
  <si>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</si>
  <si>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</si>
  <si>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</si>
  <si>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</si>
  <si>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</si>
  <si>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</si>
  <si>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</si>
  <si>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</si>
  <si>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</si>
  <si>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</si>
  <si>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</si>
  <si>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</si>
  <si>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</si>
  <si>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</si>
  <si>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</si>
  <si>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</si>
  <si>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</si>
  <si>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</si>
  <si>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</si>
  <si>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</si>
  <si>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</si>
  <si>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</si>
  <si>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</si>
  <si>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</si>
  <si>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</si>
  <si>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</si>
  <si>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</si>
  <si>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</si>
  <si>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</si>
  <si>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</si>
  <si>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</si>
  <si>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</si>
  <si>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</si>
  <si>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</si>
  <si>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</si>
  <si>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</si>
  <si>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</si>
  <si>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</si>
  <si>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</si>
  <si>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</si>
  <si>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</si>
  <si>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</si>
  <si>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</si>
  <si>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</si>
  <si>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</si>
  <si>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</si>
  <si>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</si>
  <si>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</si>
  <si>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</si>
  <si>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</si>
  <si>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</si>
  <si>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</si>
  <si>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</si>
  <si>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</si>
  <si>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</si>
  <si>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</si>
  <si>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</si>
  <si>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</si>
  <si>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</si>
  <si>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</si>
  <si>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</si>
  <si>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</si>
  <si>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</si>
  <si>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</si>
  <si>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</si>
  <si>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</si>
  <si>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</si>
  <si>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</si>
  <si>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</si>
  <si>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</si>
  <si>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</si>
  <si>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</si>
  <si>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</si>
  <si>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</si>
  <si>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</si>
  <si>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</si>
  <si>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</si>
  <si>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</si>
  <si>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</si>
  <si>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</si>
  <si>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</si>
  <si>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</si>
  <si>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</si>
  <si>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</si>
  <si>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</si>
  <si>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</si>
  <si>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</si>
  <si>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</si>
  <si>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</si>
  <si>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</si>
  <si>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</si>
  <si>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</si>
  <si>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</si>
  <si>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</si>
  <si>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</si>
  <si>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</si>
  <si>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</si>
  <si>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</si>
  <si>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</si>
  <si>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</si>
  <si>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</si>
  <si>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</si>
  <si>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</si>
  <si>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</si>
  <si>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</si>
  <si>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MÔN CHUYÊN NGÀNH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</si>
  <si>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</si>
  <si>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</si>
  <si>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</si>
  <si>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</si>
  <si>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</si>
  <si>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</si>
  <si>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</si>
  <si>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</si>
  <si>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</si>
  <si>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</si>
  <si>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</si>
  <si>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</si>
  <si>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</si>
  <si>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</si>
  <si>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</si>
  <si>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</si>
  <si>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</si>
  <si>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</si>
  <si>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</si>
  <si>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</si>
  <si>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</si>
  <si>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</si>
  <si>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</si>
  <si>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</si>
  <si>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</si>
  <si>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</si>
  <si>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</si>
  <si>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</si>
  <si>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</si>
  <si>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</si>
  <si>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</si>
  <si>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</si>
  <si>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</si>
  <si>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</si>
  <si>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</si>
  <si>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</si>
  <si>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</si>
  <si>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</si>
  <si>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</si>
  <si>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</si>
  <si>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</si>
  <si>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</si>
  <si>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</si>
  <si>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</si>
  <si>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</si>
  <si>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</si>
  <si>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</si>
  <si>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</si>
  <si>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</si>
  <si>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</si>
  <si>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</si>
  <si>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</si>
  <si>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</si>
  <si>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</si>
  <si>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</si>
  <si>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</si>
  <si>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</si>
  <si>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</si>
  <si>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</si>
  <si>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</si>
  <si>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</si>
  <si>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</si>
  <si>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</si>
  <si>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</si>
  <si>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</si>
  <si>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</si>
  <si>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</si>
  <si>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</si>
  <si>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</si>
  <si>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</si>
  <si>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</si>
  <si>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</si>
  <si>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</si>
  <si>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</si>
  <si>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</si>
  <si>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</si>
  <si>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</si>
  <si>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</si>
  <si>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</si>
  <si>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</si>
  <si>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</si>
  <si>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</si>
  <si>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</si>
  <si>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</si>
  <si>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</si>
  <si>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</si>
  <si>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</si>
  <si>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</si>
  <si>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</si>
  <si>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</si>
  <si>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</si>
  <si>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</si>
  <si>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</si>
  <si>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</si>
  <si>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</si>
  <si>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</si>
  <si>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</si>
  <si>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</si>
  <si>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</si>
  <si>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</si>
  <si>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</si>
  <si>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</si>
  <si>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</si>
  <si>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</si>
  <si>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</si>
  <si>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</si>
  <si>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</si>
  <si>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</si>
  <si>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</si>
  <si>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</si>
  <si>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</si>
  <si>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</si>
  <si>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</si>
  <si>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</si>
  <si>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</si>
  <si>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</si>
  <si>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</si>
  <si>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</si>
  <si>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</si>
  <si>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</si>
  <si>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</si>
  <si>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</si>
  <si>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</si>
  <si>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</si>
  <si>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</si>
  <si>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</si>
  <si>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</si>
  <si>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</si>
  <si>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</si>
  <si>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</si>
  <si>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</si>
  <si>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</si>
  <si>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</si>
  <si>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</si>
  <si>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</si>
  <si>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</si>
  <si>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</si>
  <si>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</si>
  <si>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</si>
  <si>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</si>
  <si>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</si>
  <si>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</si>
  <si>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</si>
  <si>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</si>
  <si>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</si>
  <si>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</si>
  <si>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</si>
  <si>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</si>
  <si>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</si>
  <si>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</si>
  <si>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</si>
  <si>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</si>
  <si>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</si>
  <si>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</si>
  <si>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</si>
  <si>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</si>
  <si>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</si>
  <si>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</si>
  <si>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</si>
  <si>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</si>
  <si>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</si>
  <si>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</si>
  <si>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</si>
  <si>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</si>
  <si>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</si>
  <si>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</si>
  <si>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</si>
  <si>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</si>
  <si>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</si>
  <si>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</si>
  <si>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</si>
  <si>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</si>
  <si>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</si>
  <si>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</si>
  <si>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</si>
  <si>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</si>
  <si>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</si>
  <si>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</si>
  <si>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</si>
  <si>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</si>
  <si>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</si>
  <si>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</si>
  <si>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</si>
  <si>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</si>
  <si>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</si>
  <si>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</si>
  <si>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</si>
  <si>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</si>
  <si>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</si>
  <si>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</si>
  <si>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</si>
  <si>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</si>
  <si>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</si>
  <si>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</si>
  <si>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</si>
  <si>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DANH SÁCH THỐNG KÊ CHUẨN CHUYÊN MÔN NGHIỆP VỤ CỦA NHÀ GIÁO 
GIẢNG DẠY CÁC NGHỀ TRỌNG ĐIỂM</t>
  </si>
  <si>
    <t>02 năm 10 tháng</t>
  </si>
  <si>
    <t>DANH SÁCH THỐNG KÊ NHÀ GIÁO GIẢNG DẠY CÁC MÔN CHUYÊN NGÀNH
CÓ THỜI GIAN CÔNG TÁC TẠI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</si>
</sst>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84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9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9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9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0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0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0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1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1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1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2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2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2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3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3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3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6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6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56" t="s">
        <v>3972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57"/>
      <c r="Q1" s="57"/>
      <c r="AI1" s="358" t="s">
        <v>3973</v>
      </c>
      <c r="AJ1" s="358"/>
      <c r="AK1" s="358"/>
      <c r="AL1" s="358"/>
      <c r="AM1" s="358"/>
      <c r="AN1" s="358"/>
      <c r="AO1" s="358"/>
      <c r="AP1" s="358"/>
      <c r="AQ1" s="358"/>
      <c r="AR1" s="358"/>
      <c r="AS1" s="358"/>
      <c r="AT1" s="358"/>
      <c r="AU1" s="358"/>
      <c r="AV1" s="358"/>
      <c r="AW1" s="358"/>
      <c r="AX1" s="358"/>
      <c r="AY1" s="358"/>
      <c r="AZ1" s="358"/>
      <c r="BA1" s="358"/>
      <c r="BB1" s="358"/>
      <c r="BC1" s="358"/>
      <c r="BD1" s="358"/>
      <c r="BE1" s="358"/>
      <c r="BF1" s="358"/>
      <c r="BG1" s="358"/>
      <c r="BH1" s="358"/>
      <c r="BI1" s="358"/>
      <c r="BJ1" s="358"/>
      <c r="BK1" s="358"/>
      <c r="BL1" s="358"/>
      <c r="BM1" s="358"/>
      <c r="BN1" s="358"/>
      <c r="BO1" s="358"/>
      <c r="BP1" s="358"/>
      <c r="BQ1" s="358"/>
      <c r="BR1" s="358"/>
      <c r="BS1" s="358"/>
      <c r="BT1" s="358"/>
      <c r="BU1" s="358"/>
      <c r="BV1" s="358"/>
      <c r="BW1" s="358"/>
      <c r="BX1" s="358"/>
      <c r="BY1" s="358"/>
      <c r="BZ1" s="358"/>
      <c r="CA1" s="358"/>
      <c r="CB1" s="358"/>
      <c r="CC1" s="358"/>
      <c r="CD1" s="358"/>
      <c r="CE1" s="358"/>
      <c r="CF1" s="358"/>
      <c r="CG1" s="358"/>
      <c r="CH1" s="358"/>
      <c r="CI1" s="358"/>
      <c r="CJ1" s="358"/>
      <c r="CK1" s="358"/>
      <c r="CL1" s="358"/>
      <c r="CM1" s="358"/>
      <c r="CN1" s="358"/>
      <c r="CO1" s="358"/>
      <c r="CP1" s="358"/>
      <c r="CQ1" s="358"/>
      <c r="CR1" s="358"/>
      <c r="CS1" s="358"/>
      <c r="CT1" s="358"/>
      <c r="CU1" s="358"/>
      <c r="CV1" s="358"/>
      <c r="CW1" s="358"/>
      <c r="CX1" s="358"/>
      <c r="CY1" s="358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57" t="s">
        <v>3987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  <c r="AH3" s="357"/>
      <c r="AI3" s="357"/>
      <c r="AJ3" s="357"/>
      <c r="AK3" s="357"/>
      <c r="AL3" s="357"/>
      <c r="AM3" s="357"/>
      <c r="AN3" s="357"/>
      <c r="AO3" s="357"/>
      <c r="AP3" s="357"/>
      <c r="AQ3" s="357"/>
      <c r="AR3" s="357"/>
      <c r="AS3" s="357"/>
      <c r="AT3" s="357"/>
      <c r="AU3" s="357"/>
      <c r="AV3" s="357"/>
      <c r="AW3" s="357"/>
      <c r="AX3" s="357"/>
      <c r="AY3" s="357"/>
      <c r="AZ3" s="357"/>
      <c r="BA3" s="357"/>
      <c r="BB3" s="357"/>
      <c r="BC3" s="357"/>
      <c r="BD3" s="357"/>
      <c r="BE3" s="357"/>
      <c r="BF3" s="357"/>
      <c r="BG3" s="357"/>
      <c r="BH3" s="357"/>
      <c r="BI3" s="357"/>
      <c r="BJ3" s="357"/>
      <c r="BK3" s="357"/>
      <c r="BL3" s="357"/>
      <c r="BM3" s="357"/>
      <c r="BN3" s="357"/>
      <c r="BO3" s="357"/>
      <c r="BP3" s="357"/>
      <c r="BQ3" s="357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59" t="s">
        <v>3974</v>
      </c>
      <c r="AV136" s="359"/>
      <c r="AW136" s="359"/>
      <c r="AX136" s="359"/>
      <c r="AY136" s="359"/>
      <c r="AZ136" s="359"/>
      <c r="BA136" s="359"/>
      <c r="BB136" s="359"/>
      <c r="BC136" s="359"/>
      <c r="BD136" s="359"/>
      <c r="BE136" s="359"/>
      <c r="BF136" s="359"/>
      <c r="BG136" s="359"/>
      <c r="BH136" s="359"/>
      <c r="BI136" s="359"/>
      <c r="BJ136" s="359"/>
      <c r="BK136" s="359"/>
      <c r="BL136" s="359"/>
      <c r="BM136" s="359"/>
      <c r="BN136" s="359"/>
      <c r="BO136" s="359"/>
      <c r="BP136" s="359"/>
      <c r="BQ136" s="359"/>
      <c r="BR136" s="359"/>
      <c r="BS136" s="359"/>
      <c r="BT136" s="359"/>
      <c r="BU136" s="359"/>
      <c r="BV136" s="359"/>
      <c r="BW136" s="359"/>
      <c r="BX136" s="359"/>
      <c r="BY136" s="359"/>
      <c r="BZ136" s="359"/>
      <c r="CA136" s="359"/>
      <c r="CB136" s="359"/>
      <c r="CC136" s="359"/>
      <c r="CD136" s="359"/>
      <c r="CE136" s="359"/>
      <c r="CF136" s="359"/>
      <c r="CG136" s="359"/>
      <c r="CH136" s="359"/>
      <c r="CI136" s="359"/>
      <c r="CJ136" s="359"/>
      <c r="CK136" s="359"/>
      <c r="CL136" s="359"/>
      <c r="CM136" s="359"/>
      <c r="CN136" s="359"/>
      <c r="CO136" s="359"/>
      <c r="CP136" s="359"/>
      <c r="CQ136" s="359"/>
      <c r="CR136" s="359"/>
      <c r="CS136" s="359"/>
      <c r="CT136" s="359"/>
      <c r="CU136" s="359"/>
      <c r="CV136" s="359"/>
      <c r="CW136" s="359"/>
      <c r="CX136" s="359"/>
      <c r="CY136" s="359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56" t="s">
        <v>4467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58" t="s">
        <v>3973</v>
      </c>
      <c r="BC1" s="358"/>
      <c r="BD1" s="358"/>
      <c r="BE1" s="358"/>
      <c r="BF1" s="358"/>
      <c r="BG1" s="358"/>
      <c r="BH1" s="358"/>
      <c r="BI1" s="358"/>
      <c r="BJ1" s="358"/>
      <c r="BK1" s="358"/>
      <c r="BL1" s="358"/>
      <c r="BM1" s="358"/>
      <c r="BN1" s="358"/>
      <c r="BO1" s="358"/>
      <c r="BP1" s="358"/>
      <c r="BQ1" s="358"/>
      <c r="BR1" s="358"/>
      <c r="BS1" s="358"/>
      <c r="BT1" s="358"/>
      <c r="BU1" s="358"/>
      <c r="BV1" s="358"/>
      <c r="BW1" s="358"/>
      <c r="BX1" s="358"/>
      <c r="BY1" s="358"/>
      <c r="BZ1" s="358"/>
      <c r="CA1" s="358"/>
      <c r="CB1" s="358"/>
      <c r="CC1" s="358"/>
      <c r="CD1" s="358"/>
      <c r="CE1" s="358"/>
      <c r="CF1" s="358"/>
      <c r="CG1" s="358"/>
      <c r="CH1" s="358"/>
      <c r="CI1" s="358"/>
      <c r="CJ1" s="358"/>
      <c r="CK1" s="358"/>
      <c r="CL1" s="358"/>
      <c r="CM1" s="358"/>
      <c r="CN1" s="358"/>
      <c r="CO1" s="358"/>
      <c r="CP1" s="358"/>
      <c r="CQ1" s="358"/>
      <c r="CR1" s="358"/>
      <c r="CS1" s="358"/>
      <c r="CT1" s="358"/>
      <c r="CU1" s="358"/>
      <c r="CV1" s="358"/>
      <c r="CW1" s="358"/>
      <c r="CX1" s="358"/>
      <c r="CY1" s="358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57" t="s">
        <v>4468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  <c r="AH3" s="357"/>
      <c r="AI3" s="357"/>
      <c r="AJ3" s="357"/>
      <c r="AK3" s="357"/>
      <c r="AL3" s="357"/>
      <c r="AM3" s="357"/>
      <c r="AN3" s="357"/>
      <c r="AO3" s="357"/>
      <c r="AP3" s="357"/>
      <c r="AQ3" s="357"/>
      <c r="AR3" s="357"/>
      <c r="AS3" s="357"/>
      <c r="AT3" s="357"/>
      <c r="AU3" s="357"/>
      <c r="AV3" s="357"/>
      <c r="AW3" s="357"/>
      <c r="AX3" s="357"/>
      <c r="AY3" s="357"/>
      <c r="AZ3" s="357"/>
      <c r="BA3" s="357"/>
      <c r="BB3" s="357"/>
      <c r="BC3" s="357"/>
      <c r="BD3" s="357"/>
      <c r="BE3" s="357"/>
      <c r="BF3" s="357"/>
      <c r="BG3" s="357"/>
      <c r="BH3" s="357"/>
      <c r="BI3" s="357"/>
      <c r="BJ3" s="357"/>
      <c r="BK3" s="357"/>
      <c r="BL3" s="357"/>
      <c r="BM3" s="357"/>
      <c r="BN3" s="357"/>
      <c r="BO3" s="357"/>
      <c r="BP3" s="357"/>
      <c r="BQ3" s="357"/>
      <c r="BR3" s="357"/>
      <c r="BS3" s="357"/>
      <c r="BT3" s="357"/>
      <c r="BU3" s="357"/>
      <c r="BV3" s="357"/>
      <c r="BW3" s="357"/>
      <c r="BX3" s="357"/>
      <c r="BY3" s="357"/>
      <c r="BZ3" s="357"/>
      <c r="CA3" s="357"/>
      <c r="CB3" s="357"/>
      <c r="CC3" s="357"/>
      <c r="CD3" s="357"/>
      <c r="CE3" s="357"/>
      <c r="CF3" s="357"/>
      <c r="CG3" s="357"/>
      <c r="CH3" s="357"/>
      <c r="CI3" s="357"/>
      <c r="CJ3" s="357"/>
      <c r="CK3" s="357"/>
      <c r="CL3" s="357"/>
      <c r="CM3" s="357"/>
      <c r="CN3" s="357"/>
      <c r="CO3" s="357"/>
      <c r="CP3" s="357"/>
      <c r="CQ3" s="357"/>
      <c r="CR3" s="357"/>
      <c r="CS3" s="357"/>
      <c r="CT3" s="357"/>
      <c r="CU3" s="357"/>
      <c r="CV3" s="357"/>
      <c r="CW3" s="357"/>
      <c r="CX3" s="357"/>
      <c r="CY3" s="357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360" t="s">
        <v>4438</v>
      </c>
      <c r="DD5" s="360"/>
      <c r="DE5" s="360"/>
      <c r="DF5" s="360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61" t="s">
        <v>4461</v>
      </c>
      <c r="C213" s="361"/>
      <c r="D213" s="361"/>
      <c r="E213" s="361"/>
      <c r="F213" s="361"/>
      <c r="G213" s="361"/>
      <c r="H213" s="361"/>
      <c r="I213" s="361"/>
      <c r="J213" s="361"/>
      <c r="K213" s="361"/>
      <c r="L213" s="361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59" t="s">
        <v>3974</v>
      </c>
      <c r="BC213" s="359"/>
      <c r="BD213" s="359"/>
      <c r="BE213" s="359"/>
      <c r="BF213" s="359"/>
      <c r="BG213" s="359"/>
      <c r="BH213" s="359"/>
      <c r="BI213" s="359"/>
      <c r="BJ213" s="359"/>
      <c r="BK213" s="359"/>
      <c r="BL213" s="359"/>
      <c r="BM213" s="359"/>
      <c r="BN213" s="359"/>
      <c r="BO213" s="359"/>
      <c r="BP213" s="359"/>
      <c r="BQ213" s="359"/>
      <c r="BR213" s="359"/>
      <c r="BS213" s="359"/>
      <c r="BT213" s="359"/>
      <c r="BU213" s="359"/>
      <c r="BV213" s="359"/>
      <c r="BW213" s="359"/>
      <c r="BX213" s="359"/>
      <c r="BY213" s="359"/>
      <c r="BZ213" s="359"/>
      <c r="CA213" s="359"/>
      <c r="CB213" s="359"/>
      <c r="CC213" s="359"/>
      <c r="CD213" s="359"/>
      <c r="CE213" s="359"/>
      <c r="CF213" s="359"/>
      <c r="CG213" s="359"/>
      <c r="CH213" s="359"/>
      <c r="CI213" s="359"/>
      <c r="CJ213" s="359"/>
      <c r="CK213" s="359"/>
      <c r="CL213" s="359"/>
      <c r="CM213" s="359"/>
      <c r="CN213" s="359"/>
      <c r="CO213" s="359"/>
      <c r="CP213" s="359"/>
      <c r="CQ213" s="359"/>
      <c r="CR213" s="359"/>
      <c r="CS213" s="359"/>
      <c r="CT213" s="359"/>
      <c r="CU213" s="359"/>
      <c r="CV213" s="359"/>
      <c r="CW213" s="359"/>
      <c r="CX213" s="359"/>
      <c r="CY213" s="359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62" t="s">
        <v>106</v>
      </c>
      <c r="C218" s="362"/>
      <c r="D218" s="362"/>
      <c r="E218" s="362"/>
      <c r="F218" s="362"/>
      <c r="G218" s="362"/>
      <c r="H218" s="362"/>
      <c r="I218" s="362"/>
      <c r="J218" s="362"/>
      <c r="K218" s="362"/>
      <c r="L218" s="362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62" t="s">
        <v>19</v>
      </c>
      <c r="BC218" s="362"/>
      <c r="BD218" s="362"/>
      <c r="BE218" s="362"/>
      <c r="BF218" s="362"/>
      <c r="BG218" s="362"/>
      <c r="BH218" s="362"/>
      <c r="BI218" s="362"/>
      <c r="BJ218" s="362"/>
      <c r="BK218" s="362"/>
      <c r="BL218" s="362"/>
      <c r="BM218" s="362"/>
      <c r="BN218" s="362"/>
      <c r="BO218" s="362"/>
      <c r="BP218" s="362"/>
      <c r="BQ218" s="362"/>
      <c r="BR218" s="362"/>
      <c r="BS218" s="362"/>
      <c r="BT218" s="362"/>
      <c r="BU218" s="362"/>
      <c r="BV218" s="362"/>
      <c r="BW218" s="362"/>
      <c r="BX218" s="362"/>
      <c r="BY218" s="362"/>
      <c r="BZ218" s="362"/>
      <c r="CA218" s="362"/>
      <c r="CB218" s="362"/>
      <c r="CC218" s="362"/>
      <c r="CD218" s="362"/>
      <c r="CE218" s="362"/>
      <c r="CF218" s="362"/>
      <c r="CG218" s="362"/>
      <c r="CH218" s="362"/>
      <c r="CI218" s="362"/>
      <c r="CJ218" s="362"/>
      <c r="CK218" s="362"/>
      <c r="CL218" s="362"/>
      <c r="CM218" s="362"/>
      <c r="CN218" s="362"/>
      <c r="CO218" s="362"/>
      <c r="CP218" s="362"/>
      <c r="CQ218" s="362"/>
      <c r="CR218" s="362"/>
      <c r="CS218" s="362"/>
      <c r="CT218" s="362"/>
      <c r="CU218" s="362"/>
      <c r="CV218" s="362"/>
      <c r="CW218" s="362"/>
      <c r="CX218" s="362"/>
      <c r="CY218" s="362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59"/>
      <c r="AV219" s="359"/>
      <c r="AW219" s="359"/>
      <c r="AX219" s="359"/>
      <c r="AY219" s="359"/>
      <c r="AZ219" s="359"/>
      <c r="BA219" s="359"/>
      <c r="BB219" s="359"/>
      <c r="BC219" s="359"/>
      <c r="BD219" s="359"/>
      <c r="BE219" s="359"/>
      <c r="BF219" s="359"/>
      <c r="BG219" s="359"/>
      <c r="BH219" s="359"/>
      <c r="BI219" s="359"/>
      <c r="BJ219" s="359"/>
      <c r="BK219" s="359"/>
      <c r="BL219" s="359"/>
      <c r="BM219" s="359"/>
      <c r="BN219" s="359"/>
      <c r="BO219" s="359"/>
      <c r="BP219" s="359"/>
      <c r="BQ219" s="359"/>
      <c r="BR219" s="359"/>
      <c r="BS219" s="359"/>
      <c r="BT219" s="359"/>
      <c r="BU219" s="359"/>
      <c r="BV219" s="359"/>
      <c r="BW219" s="359"/>
      <c r="BX219" s="359"/>
      <c r="BY219" s="359"/>
      <c r="BZ219" s="359"/>
      <c r="CA219" s="359"/>
      <c r="CB219" s="359"/>
      <c r="CC219" s="359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56" t="s">
        <v>4467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57"/>
      <c r="Q1" s="57"/>
      <c r="AI1" s="358" t="s">
        <v>3973</v>
      </c>
      <c r="AJ1" s="358"/>
      <c r="AK1" s="358"/>
      <c r="AL1" s="358"/>
      <c r="AM1" s="358"/>
      <c r="AN1" s="358"/>
      <c r="AO1" s="358"/>
      <c r="AP1" s="358"/>
      <c r="AQ1" s="358"/>
      <c r="AR1" s="358"/>
      <c r="AS1" s="358"/>
      <c r="AT1" s="358"/>
      <c r="AU1" s="358"/>
      <c r="AV1" s="358"/>
      <c r="AW1" s="358"/>
      <c r="AX1" s="358"/>
      <c r="AY1" s="358"/>
      <c r="AZ1" s="358"/>
      <c r="BA1" s="358"/>
      <c r="BB1" s="358"/>
      <c r="BC1" s="358"/>
      <c r="BD1" s="358"/>
      <c r="BE1" s="358"/>
      <c r="BF1" s="358"/>
      <c r="BG1" s="358"/>
      <c r="BH1" s="358"/>
      <c r="BI1" s="358"/>
      <c r="BJ1" s="358"/>
      <c r="BK1" s="358"/>
      <c r="BL1" s="358"/>
      <c r="BM1" s="358"/>
      <c r="BN1" s="358"/>
      <c r="BO1" s="358"/>
      <c r="BP1" s="358"/>
      <c r="BQ1" s="358"/>
      <c r="BR1" s="358"/>
      <c r="BS1" s="358"/>
      <c r="BT1" s="358"/>
      <c r="BU1" s="358"/>
      <c r="BV1" s="358"/>
      <c r="BW1" s="358"/>
      <c r="BX1" s="358"/>
      <c r="BY1" s="358"/>
      <c r="BZ1" s="358"/>
      <c r="CA1" s="358"/>
      <c r="CB1" s="358"/>
      <c r="CC1" s="358"/>
      <c r="CD1" s="358"/>
      <c r="CE1" s="358"/>
      <c r="CF1" s="358"/>
      <c r="CG1" s="358"/>
      <c r="CH1" s="358"/>
      <c r="CI1" s="358"/>
      <c r="CJ1" s="358"/>
      <c r="CK1" s="358"/>
      <c r="CL1" s="358"/>
      <c r="CM1" s="358"/>
      <c r="CN1" s="358"/>
      <c r="CO1" s="358"/>
      <c r="CP1" s="358"/>
      <c r="CQ1" s="358"/>
      <c r="CR1" s="358"/>
      <c r="CS1" s="358"/>
      <c r="CT1" s="358"/>
      <c r="CU1" s="358"/>
      <c r="CV1" s="358"/>
      <c r="CW1" s="358"/>
      <c r="CX1" s="358"/>
      <c r="CY1" s="358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57" t="s">
        <v>4462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  <c r="AH3" s="357"/>
      <c r="AI3" s="357"/>
      <c r="AJ3" s="357"/>
      <c r="AK3" s="357"/>
      <c r="AL3" s="357"/>
      <c r="AM3" s="357"/>
      <c r="AN3" s="357"/>
      <c r="AO3" s="357"/>
      <c r="AP3" s="357"/>
      <c r="AQ3" s="357"/>
      <c r="AR3" s="357"/>
      <c r="AS3" s="357"/>
      <c r="AT3" s="357"/>
      <c r="AU3" s="357"/>
      <c r="AV3" s="357"/>
      <c r="AW3" s="357"/>
      <c r="AX3" s="357"/>
      <c r="AY3" s="357"/>
      <c r="AZ3" s="357"/>
      <c r="BA3" s="357"/>
      <c r="BB3" s="357"/>
      <c r="BC3" s="357"/>
      <c r="BD3" s="357"/>
      <c r="BE3" s="357"/>
      <c r="BF3" s="357"/>
      <c r="BG3" s="357"/>
      <c r="BH3" s="357"/>
      <c r="BI3" s="357"/>
      <c r="BJ3" s="357"/>
      <c r="BK3" s="357"/>
      <c r="BL3" s="357"/>
      <c r="BM3" s="357"/>
      <c r="BN3" s="357"/>
      <c r="BO3" s="357"/>
      <c r="BP3" s="357"/>
      <c r="BQ3" s="357"/>
      <c r="BR3" s="357"/>
      <c r="BS3" s="357"/>
      <c r="BT3" s="357"/>
      <c r="BU3" s="357"/>
      <c r="BV3" s="357"/>
      <c r="BW3" s="357"/>
      <c r="BX3" s="357"/>
      <c r="BY3" s="357"/>
      <c r="BZ3" s="357"/>
      <c r="CA3" s="357"/>
      <c r="CB3" s="357"/>
      <c r="CC3" s="357"/>
      <c r="CD3" s="357"/>
      <c r="CE3" s="357"/>
      <c r="CF3" s="357"/>
      <c r="CG3" s="357"/>
      <c r="CH3" s="357"/>
      <c r="CI3" s="357"/>
      <c r="CJ3" s="357"/>
      <c r="CK3" s="357"/>
      <c r="CL3" s="357"/>
      <c r="CM3" s="357"/>
      <c r="CN3" s="357"/>
      <c r="CO3" s="357"/>
      <c r="CP3" s="357"/>
      <c r="CQ3" s="357"/>
      <c r="CR3" s="357"/>
      <c r="CS3" s="357"/>
      <c r="CT3" s="357"/>
      <c r="CU3" s="357"/>
      <c r="CV3" s="357"/>
      <c r="CW3" s="357"/>
      <c r="CX3" s="357"/>
      <c r="CY3" s="357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65" t="s">
        <v>4461</v>
      </c>
      <c r="C117" s="365"/>
      <c r="D117" s="365"/>
      <c r="E117" s="365"/>
      <c r="F117" s="365"/>
      <c r="G117" s="365"/>
      <c r="H117" s="365"/>
      <c r="I117" s="365"/>
      <c r="J117" s="365"/>
      <c r="K117" s="365"/>
      <c r="L117" s="365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64" t="s">
        <v>3974</v>
      </c>
      <c r="AV117" s="364"/>
      <c r="AW117" s="364"/>
      <c r="AX117" s="364"/>
      <c r="AY117" s="364"/>
      <c r="AZ117" s="364"/>
      <c r="BA117" s="364"/>
      <c r="BB117" s="364"/>
      <c r="BC117" s="364"/>
      <c r="BD117" s="364"/>
      <c r="BE117" s="364"/>
      <c r="BF117" s="364"/>
      <c r="BG117" s="364"/>
      <c r="BH117" s="364"/>
      <c r="BI117" s="364"/>
      <c r="BJ117" s="364"/>
      <c r="BK117" s="364"/>
      <c r="BL117" s="364"/>
      <c r="BM117" s="364"/>
      <c r="BN117" s="364"/>
      <c r="BO117" s="364"/>
      <c r="BP117" s="364"/>
      <c r="BQ117" s="364"/>
      <c r="BR117" s="364"/>
      <c r="BS117" s="364"/>
      <c r="BT117" s="364"/>
      <c r="BU117" s="364"/>
      <c r="BV117" s="364"/>
      <c r="BW117" s="364"/>
      <c r="BX117" s="364"/>
      <c r="BY117" s="364"/>
      <c r="BZ117" s="364"/>
      <c r="CA117" s="364"/>
      <c r="CB117" s="364"/>
      <c r="CC117" s="364"/>
      <c r="CD117" s="364"/>
      <c r="CE117" s="364"/>
      <c r="CF117" s="364"/>
      <c r="CG117" s="364"/>
      <c r="CH117" s="364"/>
      <c r="CI117" s="364"/>
      <c r="CJ117" s="364"/>
      <c r="CK117" s="364"/>
      <c r="CL117" s="364"/>
      <c r="CM117" s="364"/>
      <c r="CN117" s="364"/>
      <c r="CO117" s="364"/>
      <c r="CP117" s="364"/>
      <c r="CQ117" s="364"/>
      <c r="CR117" s="364"/>
      <c r="CS117" s="364"/>
      <c r="CT117" s="364"/>
      <c r="CU117" s="364"/>
      <c r="CV117" s="364"/>
      <c r="CW117" s="364"/>
      <c r="CX117" s="364"/>
      <c r="CY117" s="364"/>
    </row>
    <row r="122" spans="1:105" x14ac:dyDescent="0.3">
      <c r="B122" s="363" t="s">
        <v>106</v>
      </c>
      <c r="C122" s="363"/>
      <c r="D122" s="363"/>
      <c r="E122" s="363"/>
      <c r="F122" s="363"/>
      <c r="G122" s="363"/>
      <c r="H122" s="363"/>
      <c r="I122" s="363"/>
      <c r="J122" s="363"/>
      <c r="K122" s="363"/>
      <c r="L122" s="363"/>
      <c r="AU122" s="363" t="s">
        <v>19</v>
      </c>
      <c r="AV122" s="363"/>
      <c r="AW122" s="363"/>
      <c r="AX122" s="363"/>
      <c r="AY122" s="363"/>
      <c r="AZ122" s="363"/>
      <c r="BA122" s="363"/>
      <c r="BB122" s="363"/>
      <c r="BC122" s="363"/>
      <c r="BD122" s="363"/>
      <c r="BE122" s="363"/>
      <c r="BF122" s="363"/>
      <c r="BG122" s="363"/>
      <c r="BH122" s="363"/>
      <c r="BI122" s="363"/>
      <c r="BJ122" s="363"/>
      <c r="BK122" s="363"/>
      <c r="BL122" s="363"/>
      <c r="BM122" s="363"/>
      <c r="BN122" s="363"/>
      <c r="BO122" s="363"/>
      <c r="BP122" s="363"/>
      <c r="BQ122" s="363"/>
      <c r="BR122" s="363"/>
      <c r="BS122" s="363"/>
      <c r="BT122" s="363"/>
      <c r="BU122" s="363"/>
      <c r="BV122" s="363"/>
      <c r="BW122" s="363"/>
      <c r="BX122" s="363"/>
      <c r="BY122" s="363"/>
      <c r="BZ122" s="363"/>
      <c r="CA122" s="363"/>
      <c r="CB122" s="363"/>
      <c r="CC122" s="363"/>
      <c r="CD122" s="363"/>
      <c r="CE122" s="363"/>
      <c r="CF122" s="363"/>
      <c r="CG122" s="363"/>
      <c r="CH122" s="363"/>
      <c r="CI122" s="363"/>
      <c r="CJ122" s="363"/>
      <c r="CK122" s="363"/>
      <c r="CL122" s="363"/>
      <c r="CM122" s="363"/>
      <c r="CN122" s="363"/>
      <c r="CO122" s="363"/>
      <c r="CP122" s="363"/>
      <c r="CQ122" s="363"/>
      <c r="CR122" s="363"/>
      <c r="CS122" s="363"/>
      <c r="CT122" s="363"/>
      <c r="CU122" s="363"/>
      <c r="CV122" s="363"/>
      <c r="CW122" s="363"/>
      <c r="CX122" s="363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56" t="s">
        <v>3972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57"/>
      <c r="Q1" s="57"/>
      <c r="AI1" s="358" t="s">
        <v>3973</v>
      </c>
      <c r="AJ1" s="358"/>
      <c r="AK1" s="358"/>
      <c r="AL1" s="358"/>
      <c r="AM1" s="358"/>
      <c r="AN1" s="358"/>
      <c r="AO1" s="358"/>
      <c r="AP1" s="358"/>
      <c r="AQ1" s="358"/>
      <c r="AR1" s="358"/>
      <c r="AS1" s="358"/>
      <c r="AT1" s="358"/>
      <c r="AU1" s="358"/>
      <c r="AV1" s="358"/>
      <c r="AW1" s="358"/>
      <c r="AX1" s="358"/>
      <c r="AY1" s="358"/>
      <c r="AZ1" s="358"/>
      <c r="BA1" s="358"/>
      <c r="BB1" s="358"/>
      <c r="BC1" s="358"/>
      <c r="BD1" s="358"/>
      <c r="BE1" s="358"/>
      <c r="BF1" s="358"/>
      <c r="BG1" s="358"/>
      <c r="BH1" s="358"/>
      <c r="BI1" s="358"/>
      <c r="BJ1" s="358"/>
      <c r="BK1" s="358"/>
      <c r="BL1" s="358"/>
      <c r="BM1" s="358"/>
      <c r="BN1" s="358"/>
      <c r="BO1" s="358"/>
      <c r="BP1" s="358"/>
      <c r="BQ1" s="358"/>
      <c r="BR1" s="358"/>
      <c r="BS1" s="358"/>
      <c r="BT1" s="358"/>
      <c r="BU1" s="358"/>
      <c r="BV1" s="358"/>
      <c r="BW1" s="358"/>
      <c r="BX1" s="358"/>
      <c r="BY1" s="358"/>
      <c r="BZ1" s="358"/>
      <c r="CA1" s="358"/>
      <c r="CB1" s="358"/>
      <c r="CC1" s="358"/>
      <c r="CD1" s="358"/>
      <c r="CE1" s="358"/>
      <c r="CF1" s="358"/>
      <c r="CG1" s="358"/>
      <c r="CH1" s="358"/>
      <c r="CI1" s="358"/>
      <c r="CJ1" s="358"/>
      <c r="CK1" s="358"/>
      <c r="CL1" s="358"/>
      <c r="CM1" s="358"/>
      <c r="CN1" s="358"/>
      <c r="CO1" s="358"/>
      <c r="CP1" s="358"/>
      <c r="CQ1" s="358"/>
      <c r="CR1" s="358"/>
      <c r="CS1" s="358"/>
      <c r="CT1" s="358"/>
      <c r="CU1" s="358"/>
      <c r="CV1" s="358"/>
      <c r="CW1" s="358"/>
      <c r="CX1" s="358"/>
      <c r="CY1" s="358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57" t="s">
        <v>3975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  <c r="AH3" s="357"/>
      <c r="AI3" s="357"/>
      <c r="AJ3" s="357"/>
      <c r="AK3" s="357"/>
      <c r="AL3" s="357"/>
      <c r="AM3" s="357"/>
      <c r="AN3" s="357"/>
      <c r="AO3" s="357"/>
      <c r="AP3" s="357"/>
      <c r="AQ3" s="357"/>
      <c r="AR3" s="357"/>
      <c r="AS3" s="357"/>
      <c r="AT3" s="357"/>
      <c r="AU3" s="357"/>
      <c r="AV3" s="357"/>
      <c r="AW3" s="357"/>
      <c r="AX3" s="357"/>
      <c r="AY3" s="357"/>
      <c r="AZ3" s="357"/>
      <c r="BA3" s="357"/>
      <c r="BB3" s="357"/>
      <c r="BC3" s="357"/>
      <c r="BD3" s="357"/>
      <c r="BE3" s="357"/>
      <c r="BF3" s="357"/>
      <c r="BG3" s="357"/>
      <c r="BH3" s="357"/>
      <c r="BI3" s="357"/>
      <c r="BJ3" s="357"/>
      <c r="BK3" s="357"/>
      <c r="BL3" s="357"/>
      <c r="BM3" s="357"/>
      <c r="BN3" s="357"/>
      <c r="BO3" s="357"/>
      <c r="BP3" s="357"/>
      <c r="BQ3" s="357"/>
      <c r="BR3" s="357"/>
      <c r="BS3" s="357"/>
      <c r="BT3" s="357"/>
      <c r="BU3" s="357"/>
      <c r="BV3" s="357"/>
      <c r="BW3" s="357"/>
      <c r="BX3" s="357"/>
      <c r="BY3" s="357"/>
      <c r="BZ3" s="357"/>
      <c r="CA3" s="357"/>
      <c r="CB3" s="357"/>
      <c r="CC3" s="357"/>
      <c r="CD3" s="357"/>
      <c r="CE3" s="357"/>
      <c r="CF3" s="357"/>
      <c r="CG3" s="357"/>
      <c r="CH3" s="357"/>
      <c r="CI3" s="357"/>
      <c r="CJ3" s="357"/>
      <c r="CK3" s="357"/>
      <c r="CL3" s="357"/>
      <c r="CM3" s="357"/>
      <c r="CN3" s="357"/>
      <c r="CO3" s="357"/>
      <c r="CP3" s="357"/>
      <c r="CQ3" s="357"/>
      <c r="CR3" s="357"/>
      <c r="CS3" s="357"/>
      <c r="CT3" s="357"/>
      <c r="CU3" s="357"/>
      <c r="CV3" s="357"/>
      <c r="CW3" s="357"/>
      <c r="CX3" s="357"/>
      <c r="CY3" s="357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64" t="s">
        <v>3974</v>
      </c>
      <c r="AV136" s="364"/>
      <c r="AW136" s="364"/>
      <c r="AX136" s="364"/>
      <c r="AY136" s="364"/>
      <c r="AZ136" s="364"/>
      <c r="BA136" s="364"/>
      <c r="BB136" s="364"/>
      <c r="BC136" s="364"/>
      <c r="BD136" s="364"/>
      <c r="BE136" s="364"/>
      <c r="BF136" s="364"/>
      <c r="BG136" s="364"/>
      <c r="BH136" s="364"/>
      <c r="BI136" s="364"/>
      <c r="BJ136" s="364"/>
      <c r="BK136" s="364"/>
      <c r="BL136" s="364"/>
      <c r="BM136" s="364"/>
      <c r="BN136" s="364"/>
      <c r="BO136" s="364"/>
      <c r="BP136" s="364"/>
      <c r="BQ136" s="364"/>
      <c r="BR136" s="364"/>
      <c r="BS136" s="364"/>
      <c r="BT136" s="364"/>
      <c r="BU136" s="364"/>
      <c r="BV136" s="364"/>
      <c r="BW136" s="364"/>
      <c r="BX136" s="364"/>
      <c r="BY136" s="364"/>
      <c r="BZ136" s="364"/>
      <c r="CA136" s="364"/>
      <c r="CB136" s="364"/>
      <c r="CC136" s="364"/>
      <c r="CD136" s="364"/>
      <c r="CE136" s="364"/>
      <c r="CF136" s="364"/>
      <c r="CG136" s="364"/>
      <c r="CH136" s="364"/>
      <c r="CI136" s="364"/>
      <c r="CJ136" s="364"/>
      <c r="CK136" s="364"/>
      <c r="CL136" s="364"/>
      <c r="CM136" s="364"/>
      <c r="CN136" s="364"/>
      <c r="CO136" s="364"/>
      <c r="CP136" s="364"/>
      <c r="CQ136" s="364"/>
      <c r="CR136" s="364"/>
      <c r="CS136" s="364"/>
      <c r="CT136" s="364"/>
      <c r="CU136" s="364"/>
      <c r="CV136" s="364"/>
      <c r="CW136" s="364"/>
      <c r="CX136" s="364"/>
      <c r="CY136" s="364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56" t="s">
        <v>4467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57"/>
      <c r="Q1" s="57"/>
      <c r="AX1" s="358" t="s">
        <v>3973</v>
      </c>
      <c r="AY1" s="358"/>
      <c r="AZ1" s="358"/>
      <c r="BA1" s="358"/>
      <c r="BB1" s="358"/>
      <c r="BC1" s="358"/>
      <c r="BD1" s="358"/>
      <c r="BE1" s="358"/>
      <c r="BF1" s="358"/>
      <c r="BG1" s="358"/>
      <c r="BH1" s="358"/>
      <c r="BI1" s="358"/>
      <c r="BJ1" s="358"/>
      <c r="BK1" s="358"/>
      <c r="BL1" s="358"/>
      <c r="BM1" s="358"/>
      <c r="BN1" s="358"/>
      <c r="BO1" s="358"/>
      <c r="BP1" s="358"/>
      <c r="BQ1" s="358"/>
      <c r="BR1" s="358"/>
      <c r="BS1" s="358"/>
      <c r="BT1" s="358"/>
      <c r="BU1" s="358"/>
      <c r="BV1" s="358"/>
      <c r="BW1" s="358"/>
      <c r="BX1" s="358"/>
      <c r="BY1" s="358"/>
      <c r="BZ1" s="358"/>
      <c r="CA1" s="358"/>
      <c r="CB1" s="358"/>
      <c r="CC1" s="358"/>
      <c r="CD1" s="358"/>
      <c r="CE1" s="358"/>
      <c r="CF1" s="358"/>
      <c r="CG1" s="358"/>
      <c r="CH1" s="358"/>
      <c r="CI1" s="358"/>
      <c r="CJ1" s="358"/>
      <c r="CK1" s="358"/>
      <c r="CL1" s="358"/>
      <c r="CM1" s="358"/>
      <c r="CN1" s="358"/>
      <c r="CO1" s="358"/>
      <c r="CP1" s="358"/>
      <c r="CQ1" s="358"/>
      <c r="CR1" s="358"/>
      <c r="CS1" s="358"/>
      <c r="CT1" s="358"/>
      <c r="CU1" s="358"/>
      <c r="CV1" s="358"/>
      <c r="CW1" s="358"/>
      <c r="CX1" s="358"/>
      <c r="CY1" s="358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57" t="s">
        <v>4112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  <c r="AH3" s="357"/>
      <c r="AI3" s="357"/>
      <c r="AJ3" s="357"/>
      <c r="AK3" s="357"/>
      <c r="AL3" s="357"/>
      <c r="AM3" s="357"/>
      <c r="AN3" s="357"/>
      <c r="AO3" s="357"/>
      <c r="AP3" s="357"/>
      <c r="AQ3" s="357"/>
      <c r="AR3" s="357"/>
      <c r="AS3" s="357"/>
      <c r="AT3" s="357"/>
      <c r="AU3" s="357"/>
      <c r="AV3" s="357"/>
      <c r="AW3" s="357"/>
      <c r="AX3" s="357"/>
      <c r="AY3" s="357"/>
      <c r="AZ3" s="357"/>
      <c r="BA3" s="357"/>
      <c r="BB3" s="357"/>
      <c r="BC3" s="357"/>
      <c r="BD3" s="357"/>
      <c r="BE3" s="357"/>
      <c r="BF3" s="357"/>
      <c r="BG3" s="357"/>
      <c r="BH3" s="357"/>
      <c r="BI3" s="357"/>
      <c r="BJ3" s="357"/>
      <c r="BK3" s="357"/>
      <c r="BL3" s="357"/>
      <c r="BM3" s="357"/>
      <c r="BN3" s="357"/>
      <c r="BO3" s="357"/>
      <c r="BP3" s="357"/>
      <c r="BQ3" s="357"/>
      <c r="BR3" s="357"/>
      <c r="BS3" s="357"/>
      <c r="BT3" s="357"/>
      <c r="BU3" s="357"/>
      <c r="BV3" s="357"/>
      <c r="BW3" s="357"/>
      <c r="BX3" s="357"/>
      <c r="BY3" s="357"/>
      <c r="BZ3" s="357"/>
      <c r="CA3" s="357"/>
      <c r="CB3" s="357"/>
      <c r="CC3" s="357"/>
      <c r="CD3" s="357"/>
      <c r="CE3" s="357"/>
      <c r="CF3" s="357"/>
      <c r="CG3" s="357"/>
      <c r="CH3" s="357"/>
      <c r="CI3" s="357"/>
      <c r="CJ3" s="357"/>
      <c r="CK3" s="357"/>
      <c r="CL3" s="357"/>
      <c r="CM3" s="357"/>
      <c r="CN3" s="357"/>
      <c r="CO3" s="357"/>
      <c r="CP3" s="357"/>
      <c r="CQ3" s="357"/>
      <c r="CR3" s="357"/>
      <c r="CS3" s="357"/>
      <c r="CT3" s="357"/>
      <c r="CU3" s="357"/>
      <c r="CV3" s="357"/>
      <c r="CW3" s="357"/>
      <c r="CX3" s="357"/>
      <c r="CY3" s="357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64" t="s">
        <v>3974</v>
      </c>
      <c r="CY27" s="364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56" t="s">
        <v>4467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57"/>
      <c r="Q1" s="57"/>
      <c r="AK1" s="358" t="s">
        <v>3973</v>
      </c>
      <c r="AL1" s="358"/>
      <c r="AM1" s="358"/>
      <c r="AN1" s="358"/>
      <c r="AO1" s="358"/>
      <c r="AP1" s="358"/>
      <c r="AQ1" s="358"/>
      <c r="AR1" s="358"/>
      <c r="AS1" s="358"/>
      <c r="AT1" s="358"/>
      <c r="AU1" s="358"/>
      <c r="AV1" s="358"/>
      <c r="AW1" s="358"/>
      <c r="AX1" s="358"/>
      <c r="AY1" s="358"/>
      <c r="AZ1" s="358"/>
      <c r="BA1" s="358"/>
      <c r="BB1" s="358"/>
      <c r="BC1" s="358"/>
      <c r="BD1" s="358"/>
      <c r="BE1" s="358"/>
      <c r="BF1" s="358"/>
      <c r="BG1" s="358"/>
      <c r="BH1" s="358"/>
      <c r="BI1" s="358"/>
      <c r="BJ1" s="358"/>
      <c r="BK1" s="358"/>
      <c r="BL1" s="358"/>
      <c r="BM1" s="358"/>
      <c r="BN1" s="358"/>
      <c r="BO1" s="358"/>
      <c r="BP1" s="358"/>
      <c r="BQ1" s="358"/>
      <c r="BR1" s="358"/>
      <c r="BS1" s="358"/>
      <c r="BT1" s="358"/>
      <c r="BU1" s="358"/>
      <c r="BV1" s="358"/>
      <c r="BW1" s="358"/>
      <c r="BX1" s="358"/>
      <c r="BY1" s="358"/>
      <c r="BZ1" s="358"/>
      <c r="CA1" s="358"/>
      <c r="CB1" s="358"/>
      <c r="CC1" s="358"/>
      <c r="CD1" s="358"/>
      <c r="CE1" s="358"/>
      <c r="CF1" s="358"/>
      <c r="CG1" s="358"/>
      <c r="CH1" s="358"/>
      <c r="CI1" s="358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57" t="s">
        <v>4463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  <c r="AH3" s="357"/>
      <c r="AI3" s="357"/>
      <c r="AJ3" s="357"/>
      <c r="AK3" s="357"/>
      <c r="AL3" s="357"/>
      <c r="AM3" s="357"/>
      <c r="AN3" s="357"/>
      <c r="AO3" s="357"/>
      <c r="AP3" s="357"/>
      <c r="AQ3" s="357"/>
      <c r="AR3" s="357"/>
      <c r="AS3" s="357"/>
      <c r="AT3" s="357"/>
      <c r="AU3" s="357"/>
      <c r="AV3" s="357"/>
      <c r="AW3" s="357"/>
      <c r="AX3" s="357"/>
      <c r="AY3" s="357"/>
      <c r="AZ3" s="357"/>
      <c r="BA3" s="357"/>
      <c r="BB3" s="357"/>
      <c r="BC3" s="357"/>
      <c r="BD3" s="357"/>
      <c r="BE3" s="357"/>
      <c r="BF3" s="357"/>
      <c r="BG3" s="357"/>
      <c r="BH3" s="357"/>
      <c r="BI3" s="357"/>
      <c r="BJ3" s="357"/>
      <c r="BK3" s="357"/>
      <c r="BL3" s="357"/>
      <c r="BM3" s="357"/>
      <c r="BN3" s="357"/>
      <c r="BO3" s="357"/>
      <c r="BP3" s="357"/>
      <c r="BQ3" s="357"/>
      <c r="BR3" s="357"/>
      <c r="BS3" s="357"/>
      <c r="BT3" s="357"/>
      <c r="BU3" s="357"/>
      <c r="BV3" s="357"/>
      <c r="BW3" s="357"/>
      <c r="BX3" s="357"/>
      <c r="BY3" s="357"/>
      <c r="BZ3" s="357"/>
      <c r="CA3" s="357"/>
      <c r="CB3" s="357"/>
      <c r="CC3" s="357"/>
      <c r="CD3" s="357"/>
      <c r="CE3" s="357"/>
      <c r="CF3" s="357"/>
      <c r="CG3" s="357"/>
      <c r="CH3" s="357"/>
      <c r="CI3" s="357"/>
      <c r="CJ3" s="357"/>
      <c r="CK3" s="357"/>
      <c r="CL3" s="357"/>
      <c r="CM3" s="357"/>
      <c r="CN3" s="357"/>
      <c r="CO3" s="357"/>
      <c r="CP3" s="357"/>
      <c r="CQ3" s="357"/>
      <c r="CR3" s="357"/>
      <c r="CS3" s="357"/>
      <c r="CT3" s="357"/>
      <c r="CU3" s="357"/>
      <c r="CV3" s="357"/>
      <c r="CW3" s="357"/>
      <c r="CX3" s="357"/>
      <c r="CY3" s="357"/>
      <c r="CZ3" s="357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5">
      <c r="A117" s="61"/>
      <c r="B117" s="365" t="s">
        <v>4461</v>
      </c>
      <c r="C117" s="365"/>
      <c r="D117" s="365"/>
      <c r="E117" s="365"/>
      <c r="F117" s="365"/>
      <c r="G117" s="365"/>
      <c r="H117" s="365"/>
      <c r="I117" s="365"/>
      <c r="J117" s="365"/>
      <c r="K117" s="365"/>
      <c r="L117" s="365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64" t="s">
        <v>3974</v>
      </c>
      <c r="AV117" s="364"/>
      <c r="AW117" s="364"/>
      <c r="AX117" s="364"/>
      <c r="AY117" s="364"/>
      <c r="AZ117" s="364"/>
      <c r="BA117" s="364"/>
      <c r="BB117" s="364"/>
      <c r="BC117" s="364"/>
      <c r="BD117" s="364"/>
      <c r="BE117" s="364"/>
      <c r="BF117" s="364"/>
      <c r="BG117" s="364"/>
      <c r="BH117" s="364"/>
      <c r="BI117" s="364"/>
      <c r="BJ117" s="364"/>
      <c r="BK117" s="364"/>
      <c r="BL117" s="364"/>
      <c r="BM117" s="364"/>
      <c r="BN117" s="364"/>
      <c r="BO117" s="364"/>
      <c r="BP117" s="364"/>
      <c r="BQ117" s="364"/>
      <c r="BR117" s="364"/>
      <c r="BS117" s="364"/>
      <c r="BT117" s="364"/>
      <c r="BU117" s="364"/>
      <c r="BV117" s="364"/>
      <c r="BW117" s="364"/>
      <c r="BX117" s="364"/>
      <c r="BY117" s="364"/>
      <c r="BZ117" s="364"/>
      <c r="CA117" s="364"/>
      <c r="CB117" s="364"/>
      <c r="CC117" s="364"/>
      <c r="CD117" s="364"/>
      <c r="CE117" s="364"/>
      <c r="CF117" s="364"/>
      <c r="CG117" s="364"/>
      <c r="CH117" s="364"/>
      <c r="CI117" s="364"/>
      <c r="CJ117" s="364"/>
      <c r="CK117" s="364"/>
      <c r="CL117" s="364"/>
      <c r="CM117" s="364"/>
      <c r="CN117" s="364"/>
      <c r="CO117" s="364"/>
      <c r="CP117" s="364"/>
      <c r="CQ117" s="364"/>
      <c r="CR117" s="364"/>
      <c r="CS117" s="364"/>
      <c r="CT117" s="364"/>
      <c r="CU117" s="364"/>
      <c r="CV117" s="364"/>
      <c r="CW117" s="364"/>
      <c r="CX117" s="364"/>
      <c r="CY117" s="364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63" t="s">
        <v>106</v>
      </c>
      <c r="C122" s="363"/>
      <c r="D122" s="363"/>
      <c r="E122" s="363"/>
      <c r="F122" s="363"/>
      <c r="G122" s="363"/>
      <c r="H122" s="363"/>
      <c r="I122" s="363"/>
      <c r="J122" s="363"/>
      <c r="K122" s="363"/>
      <c r="L122" s="363"/>
      <c r="AJ122" s="27"/>
      <c r="AN122" s="2"/>
      <c r="AU122" s="363" t="s">
        <v>19</v>
      </c>
      <c r="AV122" s="363"/>
      <c r="AW122" s="363"/>
      <c r="AX122" s="363"/>
      <c r="AY122" s="363"/>
      <c r="AZ122" s="363"/>
      <c r="BA122" s="363"/>
      <c r="BB122" s="363"/>
      <c r="BC122" s="363"/>
      <c r="BD122" s="363"/>
      <c r="BE122" s="363"/>
      <c r="BF122" s="363"/>
      <c r="BG122" s="363"/>
      <c r="BH122" s="363"/>
      <c r="BI122" s="363"/>
      <c r="BJ122" s="363"/>
      <c r="BK122" s="363"/>
      <c r="BL122" s="363"/>
      <c r="BM122" s="363"/>
      <c r="BN122" s="363"/>
      <c r="BO122" s="363"/>
      <c r="BP122" s="363"/>
      <c r="BQ122" s="363"/>
      <c r="BR122" s="363"/>
      <c r="BS122" s="363"/>
      <c r="BT122" s="363"/>
      <c r="BU122" s="363"/>
      <c r="BV122" s="363"/>
      <c r="BW122" s="363"/>
      <c r="BX122" s="363"/>
      <c r="BY122" s="363"/>
      <c r="BZ122" s="363"/>
      <c r="CA122" s="363"/>
      <c r="CB122" s="363"/>
      <c r="CC122" s="363"/>
      <c r="CD122" s="363"/>
      <c r="CE122" s="363"/>
      <c r="CF122" s="363"/>
      <c r="CG122" s="363"/>
      <c r="CH122" s="363"/>
      <c r="CI122" s="363"/>
      <c r="CJ122" s="363"/>
      <c r="CK122" s="363"/>
      <c r="CL122" s="363"/>
      <c r="CM122" s="363"/>
      <c r="CN122" s="363"/>
      <c r="CO122" s="363"/>
      <c r="CP122" s="363"/>
      <c r="CQ122" s="363"/>
      <c r="CR122" s="363"/>
      <c r="CS122" s="363"/>
      <c r="CT122" s="363"/>
      <c r="CU122" s="363"/>
      <c r="CV122" s="363"/>
      <c r="CW122" s="363"/>
      <c r="CX122" s="363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66"/>
      <c r="AX123" s="366"/>
      <c r="AY123" s="366"/>
      <c r="AZ123" s="366"/>
      <c r="BA123" s="366"/>
      <c r="BB123" s="366"/>
      <c r="BC123" s="366"/>
      <c r="BD123" s="366"/>
      <c r="BE123" s="366"/>
      <c r="BF123" s="366"/>
      <c r="BG123" s="366"/>
      <c r="BH123" s="366"/>
      <c r="BI123" s="366"/>
      <c r="BJ123" s="366"/>
      <c r="BK123" s="366"/>
      <c r="BL123" s="366"/>
      <c r="BM123" s="366"/>
      <c r="BN123" s="366"/>
      <c r="BO123" s="366"/>
      <c r="BP123" s="366"/>
      <c r="BQ123" s="366"/>
      <c r="BR123" s="366"/>
      <c r="BS123" s="366"/>
      <c r="BT123" s="366"/>
      <c r="BU123" s="366"/>
      <c r="BV123" s="366"/>
      <c r="BW123" s="366"/>
      <c r="BX123" s="366"/>
      <c r="BY123" s="366"/>
      <c r="BZ123" s="366"/>
      <c r="CA123" s="366"/>
      <c r="CB123" s="366"/>
      <c r="CC123" s="366"/>
      <c r="CD123" s="366"/>
      <c r="CE123" s="366"/>
      <c r="CF123" s="366"/>
      <c r="CG123" s="366"/>
      <c r="CH123" s="366"/>
      <c r="CI123" s="366"/>
      <c r="CJ123" s="366"/>
      <c r="CK123" s="366"/>
      <c r="CL123" s="366"/>
      <c r="CM123" s="366"/>
      <c r="CN123" s="366"/>
      <c r="CO123" s="366"/>
      <c r="CP123" s="366"/>
      <c r="CQ123" s="366"/>
      <c r="CR123" s="366"/>
      <c r="CS123" s="366"/>
      <c r="CT123" s="366"/>
      <c r="CU123" s="366"/>
      <c r="CV123" s="366"/>
      <c r="CW123" s="366"/>
      <c r="CX123" s="366"/>
      <c r="CY123" s="366"/>
      <c r="CZ123" s="366"/>
      <c r="DA123" s="366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56" t="s">
        <v>4467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57"/>
      <c r="Q1" s="57"/>
      <c r="AK1" s="358" t="s">
        <v>3973</v>
      </c>
      <c r="AL1" s="358"/>
      <c r="AM1" s="358"/>
      <c r="AN1" s="358"/>
      <c r="AO1" s="358"/>
      <c r="AP1" s="358"/>
      <c r="AQ1" s="358"/>
      <c r="AR1" s="358"/>
      <c r="AS1" s="358"/>
      <c r="AT1" s="358"/>
      <c r="AU1" s="358"/>
      <c r="AV1" s="358"/>
      <c r="AW1" s="358"/>
      <c r="AX1" s="358"/>
      <c r="AY1" s="358"/>
      <c r="AZ1" s="358"/>
      <c r="BA1" s="358"/>
      <c r="BB1" s="358"/>
      <c r="BC1" s="358"/>
      <c r="BD1" s="358"/>
      <c r="BE1" s="358"/>
      <c r="BF1" s="358"/>
      <c r="BG1" s="358"/>
      <c r="BH1" s="358"/>
      <c r="BI1" s="358"/>
      <c r="BJ1" s="358"/>
      <c r="BK1" s="358"/>
      <c r="BL1" s="358"/>
      <c r="BM1" s="358"/>
      <c r="BN1" s="358"/>
      <c r="BO1" s="358"/>
      <c r="BP1" s="358"/>
      <c r="BQ1" s="358"/>
      <c r="BR1" s="358"/>
      <c r="BS1" s="358"/>
      <c r="BT1" s="358"/>
      <c r="BU1" s="358"/>
      <c r="BV1" s="358"/>
      <c r="BW1" s="358"/>
      <c r="BX1" s="358"/>
      <c r="BY1" s="358"/>
      <c r="BZ1" s="358"/>
      <c r="CA1" s="358"/>
      <c r="CB1" s="358"/>
      <c r="CC1" s="358"/>
      <c r="CD1" s="358"/>
      <c r="CE1" s="358"/>
      <c r="CF1" s="358"/>
      <c r="CG1" s="358"/>
      <c r="CH1" s="358"/>
      <c r="CI1" s="358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57" t="s">
        <v>4464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  <c r="AH3" s="357"/>
      <c r="AI3" s="357"/>
      <c r="AJ3" s="357"/>
      <c r="AK3" s="357"/>
      <c r="AL3" s="357"/>
      <c r="AM3" s="357"/>
      <c r="AN3" s="357"/>
      <c r="AO3" s="357"/>
      <c r="AP3" s="357"/>
      <c r="AQ3" s="357"/>
      <c r="AR3" s="357"/>
      <c r="AS3" s="357"/>
      <c r="AT3" s="357"/>
      <c r="AU3" s="357"/>
      <c r="AV3" s="357"/>
      <c r="AW3" s="357"/>
      <c r="AX3" s="357"/>
      <c r="AY3" s="357"/>
      <c r="AZ3" s="357"/>
      <c r="BA3" s="357"/>
      <c r="BB3" s="357"/>
      <c r="BC3" s="357"/>
      <c r="BD3" s="357"/>
      <c r="BE3" s="357"/>
      <c r="BF3" s="357"/>
      <c r="BG3" s="357"/>
      <c r="BH3" s="357"/>
      <c r="BI3" s="357"/>
      <c r="BJ3" s="357"/>
      <c r="BK3" s="357"/>
      <c r="BL3" s="357"/>
      <c r="BM3" s="357"/>
      <c r="BN3" s="357"/>
      <c r="BO3" s="357"/>
      <c r="BP3" s="357"/>
      <c r="BQ3" s="357"/>
      <c r="BR3" s="357"/>
      <c r="BS3" s="357"/>
      <c r="BT3" s="357"/>
      <c r="BU3" s="357"/>
      <c r="BV3" s="357"/>
      <c r="BW3" s="357"/>
      <c r="BX3" s="357"/>
      <c r="BY3" s="357"/>
      <c r="BZ3" s="357"/>
      <c r="CA3" s="357"/>
      <c r="CB3" s="357"/>
      <c r="CC3" s="357"/>
      <c r="CD3" s="357"/>
      <c r="CE3" s="357"/>
      <c r="CF3" s="357"/>
      <c r="CG3" s="357"/>
      <c r="CH3" s="357"/>
      <c r="CI3" s="357"/>
      <c r="CJ3" s="357"/>
      <c r="CK3" s="357"/>
      <c r="CL3" s="357"/>
      <c r="CM3" s="357"/>
      <c r="CN3" s="357"/>
      <c r="CO3" s="357"/>
      <c r="CP3" s="357"/>
      <c r="CQ3" s="357"/>
      <c r="CR3" s="357"/>
      <c r="CS3" s="357"/>
      <c r="CT3" s="357"/>
      <c r="CU3" s="357"/>
      <c r="CV3" s="357"/>
      <c r="CW3" s="357"/>
      <c r="CX3" s="357"/>
      <c r="CY3" s="357"/>
      <c r="CZ3" s="357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5">
      <c r="A169" s="61"/>
      <c r="B169" s="365" t="s">
        <v>4461</v>
      </c>
      <c r="C169" s="365"/>
      <c r="D169" s="365"/>
      <c r="E169" s="365"/>
      <c r="F169" s="365"/>
      <c r="G169" s="365"/>
      <c r="H169" s="365"/>
      <c r="I169" s="365"/>
      <c r="J169" s="365"/>
      <c r="K169" s="365"/>
      <c r="L169" s="365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64" t="s">
        <v>3974</v>
      </c>
      <c r="AV169" s="364"/>
      <c r="AW169" s="364"/>
      <c r="AX169" s="364"/>
      <c r="AY169" s="364"/>
      <c r="AZ169" s="364"/>
      <c r="BA169" s="364"/>
      <c r="BB169" s="364"/>
      <c r="BC169" s="364"/>
      <c r="BD169" s="364"/>
      <c r="BE169" s="364"/>
      <c r="BF169" s="364"/>
      <c r="BG169" s="364"/>
      <c r="BH169" s="364"/>
      <c r="BI169" s="364"/>
      <c r="BJ169" s="364"/>
      <c r="BK169" s="364"/>
      <c r="BL169" s="364"/>
      <c r="BM169" s="364"/>
      <c r="BN169" s="364"/>
      <c r="BO169" s="364"/>
      <c r="BP169" s="364"/>
      <c r="BQ169" s="364"/>
      <c r="BR169" s="364"/>
      <c r="BS169" s="364"/>
      <c r="BT169" s="364"/>
      <c r="BU169" s="364"/>
      <c r="BV169" s="364"/>
      <c r="BW169" s="364"/>
      <c r="BX169" s="364"/>
      <c r="BY169" s="364"/>
      <c r="BZ169" s="364"/>
      <c r="CA169" s="364"/>
      <c r="CB169" s="364"/>
      <c r="CC169" s="364"/>
      <c r="CD169" s="364"/>
      <c r="CE169" s="364"/>
      <c r="CF169" s="364"/>
      <c r="CG169" s="364"/>
      <c r="CH169" s="364"/>
      <c r="CI169" s="364"/>
      <c r="CJ169" s="364"/>
      <c r="CK169" s="364"/>
      <c r="CL169" s="364"/>
      <c r="CM169" s="364"/>
      <c r="CN169" s="364"/>
      <c r="CO169" s="364"/>
      <c r="CP169" s="364"/>
      <c r="CQ169" s="364"/>
      <c r="CR169" s="364"/>
      <c r="CS169" s="364"/>
      <c r="CT169" s="364"/>
      <c r="CU169" s="364"/>
      <c r="CV169" s="364"/>
      <c r="CW169" s="364"/>
      <c r="CX169" s="364"/>
      <c r="CY169" s="364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63" t="s">
        <v>106</v>
      </c>
      <c r="C174" s="363"/>
      <c r="D174" s="363"/>
      <c r="E174" s="363"/>
      <c r="F174" s="363"/>
      <c r="G174" s="363"/>
      <c r="H174" s="363"/>
      <c r="I174" s="363"/>
      <c r="J174" s="363"/>
      <c r="K174" s="363"/>
      <c r="L174" s="363"/>
      <c r="AJ174" s="27"/>
      <c r="AN174" s="2"/>
      <c r="AU174" s="363" t="s">
        <v>19</v>
      </c>
      <c r="AV174" s="363"/>
      <c r="AW174" s="363"/>
      <c r="AX174" s="363"/>
      <c r="AY174" s="363"/>
      <c r="AZ174" s="363"/>
      <c r="BA174" s="363"/>
      <c r="BB174" s="363"/>
      <c r="BC174" s="363"/>
      <c r="BD174" s="363"/>
      <c r="BE174" s="363"/>
      <c r="BF174" s="363"/>
      <c r="BG174" s="363"/>
      <c r="BH174" s="363"/>
      <c r="BI174" s="363"/>
      <c r="BJ174" s="363"/>
      <c r="BK174" s="363"/>
      <c r="BL174" s="363"/>
      <c r="BM174" s="363"/>
      <c r="BN174" s="363"/>
      <c r="BO174" s="363"/>
      <c r="BP174" s="363"/>
      <c r="BQ174" s="363"/>
      <c r="BR174" s="363"/>
      <c r="BS174" s="363"/>
      <c r="BT174" s="363"/>
      <c r="BU174" s="363"/>
      <c r="BV174" s="363"/>
      <c r="BW174" s="363"/>
      <c r="BX174" s="363"/>
      <c r="BY174" s="363"/>
      <c r="BZ174" s="363"/>
      <c r="CA174" s="363"/>
      <c r="CB174" s="363"/>
      <c r="CC174" s="363"/>
      <c r="CD174" s="363"/>
      <c r="CE174" s="363"/>
      <c r="CF174" s="363"/>
      <c r="CG174" s="363"/>
      <c r="CH174" s="363"/>
      <c r="CI174" s="363"/>
      <c r="CJ174" s="363"/>
      <c r="CK174" s="363"/>
      <c r="CL174" s="363"/>
      <c r="CM174" s="363"/>
      <c r="CN174" s="363"/>
      <c r="CO174" s="363"/>
      <c r="CP174" s="363"/>
      <c r="CQ174" s="363"/>
      <c r="CR174" s="363"/>
      <c r="CS174" s="363"/>
      <c r="CT174" s="363"/>
      <c r="CU174" s="363"/>
      <c r="CV174" s="363"/>
      <c r="CW174" s="363"/>
      <c r="CX174" s="363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66"/>
      <c r="AX175" s="366"/>
      <c r="AY175" s="366"/>
      <c r="AZ175" s="366"/>
      <c r="BA175" s="366"/>
      <c r="BB175" s="366"/>
      <c r="BC175" s="366"/>
      <c r="BD175" s="366"/>
      <c r="BE175" s="366"/>
      <c r="BF175" s="366"/>
      <c r="BG175" s="366"/>
      <c r="BH175" s="366"/>
      <c r="BI175" s="366"/>
      <c r="BJ175" s="366"/>
      <c r="BK175" s="366"/>
      <c r="BL175" s="366"/>
      <c r="BM175" s="366"/>
      <c r="BN175" s="366"/>
      <c r="BO175" s="366"/>
      <c r="BP175" s="366"/>
      <c r="BQ175" s="366"/>
      <c r="BR175" s="366"/>
      <c r="BS175" s="366"/>
      <c r="BT175" s="366"/>
      <c r="BU175" s="366"/>
      <c r="BV175" s="366"/>
      <c r="BW175" s="366"/>
      <c r="BX175" s="366"/>
      <c r="BY175" s="366"/>
      <c r="BZ175" s="366"/>
      <c r="CA175" s="366"/>
      <c r="CB175" s="366"/>
      <c r="CC175" s="366"/>
      <c r="CD175" s="366"/>
      <c r="CE175" s="366"/>
      <c r="CF175" s="366"/>
      <c r="CG175" s="366"/>
      <c r="CH175" s="366"/>
      <c r="CI175" s="366"/>
      <c r="CJ175" s="366"/>
      <c r="CK175" s="366"/>
      <c r="CL175" s="366"/>
      <c r="CM175" s="366"/>
      <c r="CN175" s="366"/>
      <c r="CO175" s="366"/>
      <c r="CP175" s="366"/>
      <c r="CQ175" s="366"/>
      <c r="CR175" s="366"/>
      <c r="CS175" s="366"/>
      <c r="CT175" s="366"/>
      <c r="CU175" s="366"/>
      <c r="CV175" s="366"/>
      <c r="CW175" s="366"/>
      <c r="CX175" s="366"/>
      <c r="CY175" s="366"/>
      <c r="CZ175" s="366"/>
      <c r="DA175" s="366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56" t="s">
        <v>3972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57"/>
      <c r="Q1" s="57"/>
      <c r="AI1" s="358" t="s">
        <v>3973</v>
      </c>
      <c r="AJ1" s="358"/>
      <c r="AK1" s="358"/>
      <c r="AL1" s="358"/>
      <c r="AM1" s="358"/>
      <c r="AN1" s="358"/>
      <c r="AO1" s="358"/>
      <c r="AP1" s="358"/>
      <c r="AQ1" s="358"/>
      <c r="AR1" s="358"/>
      <c r="AS1" s="358"/>
      <c r="AT1" s="358"/>
      <c r="AU1" s="358"/>
      <c r="AV1" s="358"/>
      <c r="AW1" s="358"/>
      <c r="AX1" s="358"/>
      <c r="AY1" s="358"/>
      <c r="AZ1" s="358"/>
      <c r="BA1" s="358"/>
      <c r="BB1" s="358"/>
      <c r="BC1" s="358"/>
      <c r="BD1" s="358"/>
      <c r="BE1" s="358"/>
      <c r="BF1" s="358"/>
      <c r="BG1" s="358"/>
      <c r="BH1" s="358"/>
      <c r="BI1" s="358"/>
      <c r="BJ1" s="358"/>
      <c r="BK1" s="358"/>
      <c r="BL1" s="358"/>
      <c r="BM1" s="358"/>
      <c r="BN1" s="358"/>
      <c r="BO1" s="358"/>
      <c r="BP1" s="358"/>
      <c r="BQ1" s="358"/>
      <c r="BR1" s="358"/>
      <c r="BS1" s="358"/>
      <c r="BT1" s="358"/>
      <c r="BU1" s="358"/>
      <c r="BV1" s="358"/>
      <c r="BW1" s="358"/>
      <c r="BX1" s="358"/>
      <c r="BY1" s="358"/>
      <c r="BZ1" s="358"/>
      <c r="CA1" s="358"/>
      <c r="CB1" s="358"/>
      <c r="CC1" s="358"/>
      <c r="CD1" s="358"/>
      <c r="CE1" s="358"/>
      <c r="CF1" s="358"/>
      <c r="CG1" s="358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57" t="s">
        <v>4119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  <c r="AH3" s="357"/>
      <c r="AI3" s="357"/>
      <c r="AJ3" s="357"/>
      <c r="AK3" s="357"/>
      <c r="AL3" s="357"/>
      <c r="AM3" s="357"/>
      <c r="AN3" s="357"/>
      <c r="AO3" s="357"/>
      <c r="AP3" s="357"/>
      <c r="AQ3" s="357"/>
      <c r="AR3" s="357"/>
      <c r="AS3" s="357"/>
      <c r="AT3" s="357"/>
      <c r="AU3" s="357"/>
      <c r="AV3" s="357"/>
      <c r="AW3" s="357"/>
      <c r="AX3" s="357"/>
      <c r="AY3" s="357"/>
      <c r="AZ3" s="357"/>
      <c r="BA3" s="357"/>
      <c r="BB3" s="357"/>
      <c r="BC3" s="357"/>
      <c r="BD3" s="357"/>
      <c r="BE3" s="357"/>
      <c r="BF3" s="357"/>
      <c r="BG3" s="357"/>
      <c r="BH3" s="357"/>
      <c r="BI3" s="357"/>
      <c r="BJ3" s="357"/>
      <c r="BK3" s="357"/>
      <c r="BL3" s="357"/>
      <c r="BM3" s="357"/>
      <c r="BN3" s="357"/>
      <c r="BO3" s="357"/>
      <c r="BP3" s="357"/>
      <c r="BQ3" s="357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67" t="s">
        <v>3974</v>
      </c>
      <c r="AV53" s="367"/>
      <c r="AW53" s="367"/>
      <c r="AX53" s="367"/>
      <c r="AY53" s="367"/>
      <c r="AZ53" s="367"/>
      <c r="BA53" s="367"/>
      <c r="BB53" s="367"/>
      <c r="BC53" s="367"/>
      <c r="BD53" s="367"/>
      <c r="BE53" s="367"/>
      <c r="BF53" s="367"/>
      <c r="BG53" s="367"/>
      <c r="BH53" s="367"/>
      <c r="BI53" s="367"/>
      <c r="BJ53" s="367"/>
      <c r="BK53" s="367"/>
      <c r="BL53" s="367"/>
      <c r="BM53" s="367"/>
      <c r="BN53" s="367"/>
      <c r="BO53" s="367"/>
      <c r="BP53" s="367"/>
      <c r="BQ53" s="367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29"/>
  <sheetViews>
    <sheetView zoomScale="80" zoomScaleNormal="80" zoomScaleSheetLayoutView="90" workbookViewId="0">
      <selection activeCell="DL123" sqref="DL123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77734375" style="2" customWidth="1"/>
    <col min="48" max="48" width="9.6640625" style="2" hidden="1" customWidth="1"/>
    <col min="49" max="49" width="12.5546875" style="2" hidden="1" customWidth="1"/>
    <col min="50" max="50" width="13.2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1.5546875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9.88671875" style="2" customWidth="1"/>
    <col min="66" max="67" width="11.33203125" style="2" hidden="1" customWidth="1"/>
    <col min="68" max="68" width="11.44140625" style="2" hidden="1" customWidth="1"/>
    <col min="69" max="69" width="11.44140625" style="2" customWidth="1"/>
    <col min="70" max="70" width="7.554687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24.3320312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hidden="1" customWidth="1"/>
    <col min="114" max="114" width="10.77734375" style="2" hidden="1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68" t="s">
        <v>4467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  <c r="AC1" s="368"/>
      <c r="AD1" s="368"/>
      <c r="AE1" s="368"/>
      <c r="AF1" s="368"/>
      <c r="AG1" s="368"/>
      <c r="AH1" s="368"/>
      <c r="AI1" s="368"/>
      <c r="AJ1" s="368"/>
      <c r="AK1" s="368"/>
      <c r="AL1" s="368"/>
      <c r="AM1" s="368"/>
      <c r="AN1" s="368"/>
      <c r="AO1" s="368"/>
      <c r="AP1" s="368"/>
      <c r="AQ1" s="368"/>
      <c r="AR1" s="368"/>
      <c r="AS1" s="368"/>
      <c r="AT1" s="368"/>
      <c r="AU1" s="368"/>
      <c r="AV1" s="304"/>
      <c r="AW1" s="304"/>
      <c r="AX1" s="304"/>
      <c r="AY1" s="304"/>
      <c r="AZ1" s="304"/>
      <c r="BA1" s="304"/>
      <c r="BB1" s="369" t="s">
        <v>3973</v>
      </c>
      <c r="BC1" s="369"/>
      <c r="BD1" s="369"/>
      <c r="BE1" s="369"/>
      <c r="BF1" s="369"/>
      <c r="BG1" s="369"/>
      <c r="BH1" s="369"/>
      <c r="BI1" s="369"/>
      <c r="BJ1" s="369"/>
      <c r="BK1" s="369"/>
      <c r="BL1" s="369"/>
      <c r="BM1" s="369"/>
      <c r="BN1" s="369"/>
      <c r="BO1" s="369"/>
      <c r="BP1" s="369"/>
      <c r="BQ1" s="369"/>
      <c r="BR1" s="369"/>
      <c r="BS1" s="369"/>
      <c r="BT1" s="369"/>
      <c r="BU1" s="369"/>
      <c r="BV1" s="369"/>
      <c r="BW1" s="369"/>
      <c r="BX1" s="369"/>
      <c r="BY1" s="369"/>
      <c r="BZ1" s="369"/>
      <c r="CA1" s="369"/>
      <c r="CB1" s="369"/>
      <c r="CC1" s="369"/>
      <c r="CD1" s="369"/>
      <c r="CE1" s="369"/>
      <c r="CF1" s="369"/>
      <c r="CG1" s="369"/>
      <c r="CH1" s="369"/>
      <c r="CI1" s="369"/>
      <c r="CJ1" s="369"/>
      <c r="CK1" s="369"/>
      <c r="CL1" s="369"/>
      <c r="CM1" s="369"/>
      <c r="CN1" s="369"/>
      <c r="CO1" s="369"/>
      <c r="CP1" s="369"/>
      <c r="CQ1" s="369"/>
      <c r="CR1" s="369"/>
      <c r="CS1" s="369"/>
      <c r="CT1" s="369"/>
      <c r="CU1" s="369"/>
      <c r="CV1" s="369"/>
      <c r="CW1" s="369"/>
      <c r="CX1" s="369"/>
      <c r="CY1" s="369"/>
      <c r="CZ1" s="369"/>
      <c r="DA1" s="369"/>
      <c r="DB1" s="369"/>
      <c r="DC1" s="369"/>
      <c r="DD1" s="369"/>
      <c r="DE1" s="369"/>
      <c r="DF1" s="369"/>
      <c r="DG1" s="369"/>
      <c r="DH1" s="369"/>
      <c r="DI1" s="369"/>
      <c r="DJ1" s="369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70" t="s">
        <v>5099</v>
      </c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  <c r="AH3" s="370"/>
      <c r="AI3" s="370"/>
      <c r="AJ3" s="370"/>
      <c r="AK3" s="370"/>
      <c r="AL3" s="370"/>
      <c r="AM3" s="370"/>
      <c r="AN3" s="370"/>
      <c r="AO3" s="370"/>
      <c r="AP3" s="370"/>
      <c r="AQ3" s="370"/>
      <c r="AR3" s="370"/>
      <c r="AS3" s="370"/>
      <c r="AT3" s="370"/>
      <c r="AU3" s="370"/>
      <c r="AV3" s="370"/>
      <c r="AW3" s="370"/>
      <c r="AX3" s="370"/>
      <c r="AY3" s="370"/>
      <c r="AZ3" s="370"/>
      <c r="BA3" s="370"/>
      <c r="BB3" s="370"/>
      <c r="BC3" s="370"/>
      <c r="BD3" s="370"/>
      <c r="BE3" s="370"/>
      <c r="BF3" s="370"/>
      <c r="BG3" s="370"/>
      <c r="BH3" s="370"/>
      <c r="BI3" s="370"/>
      <c r="BJ3" s="370"/>
      <c r="BK3" s="370"/>
      <c r="BL3" s="370"/>
      <c r="BM3" s="370"/>
      <c r="BN3" s="370"/>
      <c r="BO3" s="370"/>
      <c r="BP3" s="370"/>
      <c r="BQ3" s="370"/>
      <c r="BR3" s="370"/>
      <c r="BS3" s="370"/>
      <c r="BT3" s="370"/>
      <c r="BU3" s="370"/>
      <c r="BV3" s="370"/>
      <c r="BW3" s="370"/>
      <c r="BX3" s="370"/>
      <c r="BY3" s="370"/>
      <c r="BZ3" s="370"/>
      <c r="CA3" s="370"/>
      <c r="CB3" s="370"/>
      <c r="CC3" s="370"/>
      <c r="CD3" s="370"/>
      <c r="CE3" s="370"/>
      <c r="CF3" s="370"/>
      <c r="CG3" s="370"/>
      <c r="CH3" s="370"/>
      <c r="CI3" s="370"/>
      <c r="CJ3" s="370"/>
      <c r="CK3" s="370"/>
      <c r="CL3" s="370"/>
      <c r="CM3" s="370"/>
      <c r="CN3" s="370"/>
      <c r="CO3" s="370"/>
      <c r="CP3" s="370"/>
      <c r="CQ3" s="370"/>
      <c r="CR3" s="370"/>
      <c r="CS3" s="370"/>
      <c r="CT3" s="370"/>
      <c r="CU3" s="370"/>
      <c r="CV3" s="370"/>
      <c r="CW3" s="370"/>
      <c r="CX3" s="370"/>
      <c r="CY3" s="370"/>
      <c r="CZ3" s="370"/>
      <c r="DA3" s="370"/>
      <c r="DB3" s="370"/>
      <c r="DC3" s="370"/>
      <c r="DD3" s="370"/>
      <c r="DE3" s="370"/>
      <c r="DF3" s="370"/>
      <c r="DG3" s="370"/>
      <c r="DH3" s="370"/>
      <c r="DI3" s="370"/>
      <c r="DJ3" s="370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5098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60" t="s">
        <v>4438</v>
      </c>
      <c r="DF5" s="360"/>
      <c r="DG5" s="360"/>
      <c r="DH5" s="360"/>
      <c r="DI5" s="345" t="s">
        <v>4919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1035</v>
      </c>
      <c r="BR6" s="75" t="s">
        <v>1036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75" t="s">
        <v>1037</v>
      </c>
      <c r="CZ6" s="253"/>
      <c r="DA6" s="253"/>
      <c r="DB6" s="1"/>
      <c r="DC6" s="1"/>
      <c r="DD6" s="75" t="s">
        <v>1038</v>
      </c>
      <c r="DE6" s="12"/>
      <c r="DF6" s="12"/>
      <c r="DG6" s="12"/>
      <c r="DH6" s="12"/>
      <c r="DI6" s="75" t="s">
        <v>1039</v>
      </c>
      <c r="DJ6" s="75" t="s">
        <v>1040</v>
      </c>
      <c r="DK6" s="12"/>
    </row>
    <row r="7" spans="1:125" ht="24" customHeight="1" x14ac:dyDescent="0.3">
      <c r="A7" s="75"/>
      <c r="B7" s="338" t="s">
        <v>4905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82.2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LEFT(L8,2)</f>
        <v>06</v>
      </c>
      <c r="I8" s="12" t="str">
        <f t="shared" ref="I8:I70" si="1">MID(L8,4,2)</f>
        <v>11</v>
      </c>
      <c r="J8" s="12" t="str">
        <f t="shared" ref="J8:J70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4921</v>
      </c>
      <c r="DE8" s="202" t="s">
        <v>4121</v>
      </c>
      <c r="DF8" s="202" t="s">
        <v>4368</v>
      </c>
      <c r="DG8" s="12"/>
      <c r="DH8" s="12"/>
      <c r="DI8" s="12" t="s">
        <v>4920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4923</v>
      </c>
      <c r="DE9" s="202" t="s">
        <v>4122</v>
      </c>
      <c r="DF9" s="202" t="s">
        <v>4369</v>
      </c>
      <c r="DG9" s="12"/>
      <c r="DH9" s="12"/>
      <c r="DI9" s="12" t="s">
        <v>4922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4925</v>
      </c>
      <c r="DE10" s="202" t="s">
        <v>4123</v>
      </c>
      <c r="DF10" s="202" t="s">
        <v>4370</v>
      </c>
      <c r="DG10" s="12"/>
      <c r="DH10" s="12"/>
      <c r="DI10" s="12" t="s">
        <v>4922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4926</v>
      </c>
      <c r="DE11" s="202" t="s">
        <v>4124</v>
      </c>
      <c r="DF11" s="202" t="s">
        <v>4371</v>
      </c>
      <c r="DG11" s="12"/>
      <c r="DH11" s="12"/>
      <c r="DI11" s="12" t="s">
        <v>4916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4927</v>
      </c>
      <c r="DE12" s="202" t="s">
        <v>4125</v>
      </c>
      <c r="DF12" s="12"/>
      <c r="DG12" s="12"/>
      <c r="DH12" s="12"/>
      <c r="DI12" s="12" t="s">
        <v>4924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4916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5000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4928</v>
      </c>
      <c r="DJ14" s="9" t="s">
        <v>4872</v>
      </c>
      <c r="DK14" s="15" t="s">
        <v>4874</v>
      </c>
    </row>
    <row r="15" spans="1:125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4" t="s">
        <v>1339</v>
      </c>
      <c r="L15" s="4" t="s">
        <v>653</v>
      </c>
      <c r="M15" s="4" t="s">
        <v>3218</v>
      </c>
      <c r="N15" s="8"/>
      <c r="O15" s="6" t="s">
        <v>2034</v>
      </c>
      <c r="P15" s="14" t="s">
        <v>2411</v>
      </c>
      <c r="Q15" s="6" t="s">
        <v>2035</v>
      </c>
      <c r="R15" s="6" t="s">
        <v>3318</v>
      </c>
      <c r="S15" s="12" t="s">
        <v>3101</v>
      </c>
      <c r="T15" s="8"/>
      <c r="U15" s="12" t="s">
        <v>3457</v>
      </c>
      <c r="V15" s="6" t="s">
        <v>2036</v>
      </c>
      <c r="W15" s="8"/>
      <c r="X15" s="11" t="s">
        <v>2037</v>
      </c>
      <c r="Y15" s="21" t="s">
        <v>2038</v>
      </c>
      <c r="Z15" s="12" t="s">
        <v>3715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/>
      <c r="BO15" s="4"/>
      <c r="BP15" s="8"/>
      <c r="BQ15" s="10" t="s">
        <v>4452</v>
      </c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4</v>
      </c>
      <c r="BY15" s="12">
        <v>3.33</v>
      </c>
      <c r="BZ15" s="12"/>
      <c r="CA15" s="12"/>
      <c r="CB15" s="12" t="s">
        <v>2967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4" t="s">
        <v>4012</v>
      </c>
      <c r="CZ15" s="183" t="s">
        <v>4443</v>
      </c>
      <c r="DA15" s="183" t="s">
        <v>4443</v>
      </c>
      <c r="DB15" s="9" t="s">
        <v>142</v>
      </c>
      <c r="DC15" s="9" t="s">
        <v>142</v>
      </c>
      <c r="DD15" s="241" t="s">
        <v>5002</v>
      </c>
      <c r="DE15" s="202" t="s">
        <v>4130</v>
      </c>
      <c r="DF15" s="202" t="s">
        <v>4454</v>
      </c>
      <c r="DG15" s="12"/>
      <c r="DH15" s="12"/>
      <c r="DI15" s="12" t="s">
        <v>4930</v>
      </c>
      <c r="DJ15" s="9" t="s">
        <v>4872</v>
      </c>
      <c r="DK15" s="15" t="s">
        <v>4874</v>
      </c>
    </row>
    <row r="16" spans="1:125" s="114" customFormat="1" ht="78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4" t="s">
        <v>1339</v>
      </c>
      <c r="L16" s="4" t="s">
        <v>638</v>
      </c>
      <c r="M16" s="4" t="s">
        <v>3218</v>
      </c>
      <c r="N16" s="8"/>
      <c r="O16" s="6" t="s">
        <v>2099</v>
      </c>
      <c r="P16" s="14" t="s">
        <v>2100</v>
      </c>
      <c r="Q16" s="6" t="s">
        <v>1498</v>
      </c>
      <c r="R16" s="6" t="s">
        <v>3318</v>
      </c>
      <c r="S16" s="12" t="s">
        <v>3101</v>
      </c>
      <c r="T16" s="8"/>
      <c r="U16" s="12" t="s">
        <v>3458</v>
      </c>
      <c r="V16" s="6" t="s">
        <v>2101</v>
      </c>
      <c r="W16" s="8"/>
      <c r="X16" s="11" t="s">
        <v>2102</v>
      </c>
      <c r="Y16" s="21" t="s">
        <v>2103</v>
      </c>
      <c r="Z16" s="12" t="s">
        <v>3716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ô tô, máy kéo</v>
      </c>
      <c r="AX16" s="4" t="s">
        <v>193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1321</v>
      </c>
      <c r="BN16" s="4" t="s">
        <v>49</v>
      </c>
      <c r="BO16" s="4"/>
      <c r="BP16" s="8"/>
      <c r="BQ16" s="10" t="s">
        <v>3994</v>
      </c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4" t="s">
        <v>4013</v>
      </c>
      <c r="CZ16" s="183" t="s">
        <v>4443</v>
      </c>
      <c r="DA16" s="183" t="s">
        <v>4443</v>
      </c>
      <c r="DB16" s="9" t="s">
        <v>142</v>
      </c>
      <c r="DC16" s="9" t="s">
        <v>142</v>
      </c>
      <c r="DD16" s="241" t="s">
        <v>5003</v>
      </c>
      <c r="DE16" s="202" t="s">
        <v>4131</v>
      </c>
      <c r="DF16" s="12"/>
      <c r="DG16" s="12"/>
      <c r="DH16" s="12"/>
      <c r="DI16" s="12" t="s">
        <v>4931</v>
      </c>
      <c r="DJ16" s="9" t="s">
        <v>4872</v>
      </c>
      <c r="DK16" s="15" t="s">
        <v>4878</v>
      </c>
    </row>
    <row r="17" spans="1:115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4" t="s">
        <v>1353</v>
      </c>
      <c r="L17" s="4" t="s">
        <v>649</v>
      </c>
      <c r="M17" s="4" t="s">
        <v>3218</v>
      </c>
      <c r="N17" s="8"/>
      <c r="O17" s="6" t="s">
        <v>2104</v>
      </c>
      <c r="P17" s="14" t="s">
        <v>3244</v>
      </c>
      <c r="Q17" s="6" t="s">
        <v>1498</v>
      </c>
      <c r="R17" s="6" t="s">
        <v>3318</v>
      </c>
      <c r="S17" s="12" t="s">
        <v>3101</v>
      </c>
      <c r="T17" s="8"/>
      <c r="U17" s="12" t="s">
        <v>3381</v>
      </c>
      <c r="V17" s="6" t="s">
        <v>2105</v>
      </c>
      <c r="W17" s="8"/>
      <c r="X17" s="6" t="s">
        <v>2106</v>
      </c>
      <c r="Y17" s="6" t="s">
        <v>2107</v>
      </c>
      <c r="Z17" s="12" t="s">
        <v>3717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 Động lực</v>
      </c>
      <c r="AX17" s="4" t="s">
        <v>307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4" t="s">
        <v>1311</v>
      </c>
      <c r="BW17" s="12"/>
      <c r="BX17" s="4">
        <v>4</v>
      </c>
      <c r="BY17" s="4">
        <v>3.33</v>
      </c>
      <c r="BZ17" s="4"/>
      <c r="CA17" s="4"/>
      <c r="CB17" s="4" t="s">
        <v>2967</v>
      </c>
      <c r="CC17" s="4"/>
      <c r="CD17" s="4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4006</v>
      </c>
      <c r="CZ17" s="183" t="s">
        <v>4443</v>
      </c>
      <c r="DA17" s="183" t="s">
        <v>4443</v>
      </c>
      <c r="DB17" s="9" t="s">
        <v>139</v>
      </c>
      <c r="DC17" s="9" t="s">
        <v>139</v>
      </c>
      <c r="DD17" s="241" t="s">
        <v>5004</v>
      </c>
      <c r="DE17" s="202" t="s">
        <v>4132</v>
      </c>
      <c r="DF17" s="202" t="s">
        <v>4373</v>
      </c>
      <c r="DG17" s="202" t="s">
        <v>4455</v>
      </c>
      <c r="DH17" s="12"/>
      <c r="DI17" s="12" t="s">
        <v>4930</v>
      </c>
      <c r="DJ17" s="9" t="s">
        <v>4872</v>
      </c>
      <c r="DK17" s="15" t="s">
        <v>4874</v>
      </c>
    </row>
    <row r="18" spans="1:115" s="114" customFormat="1" ht="52.8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4" t="s">
        <v>1398</v>
      </c>
      <c r="L18" s="4" t="s">
        <v>742</v>
      </c>
      <c r="M18" s="4" t="s">
        <v>3218</v>
      </c>
      <c r="N18" s="8"/>
      <c r="O18" s="11" t="s">
        <v>2108</v>
      </c>
      <c r="P18" s="14" t="s">
        <v>2109</v>
      </c>
      <c r="Q18" s="6" t="s">
        <v>1499</v>
      </c>
      <c r="R18" s="6" t="s">
        <v>3318</v>
      </c>
      <c r="S18" s="12" t="s">
        <v>3101</v>
      </c>
      <c r="T18" s="8"/>
      <c r="U18" s="12" t="s">
        <v>1412</v>
      </c>
      <c r="V18" s="6" t="s">
        <v>2110</v>
      </c>
      <c r="W18" s="8"/>
      <c r="X18" s="11" t="s">
        <v>2111</v>
      </c>
      <c r="Y18" s="21" t="s">
        <v>2112</v>
      </c>
      <c r="Z18" s="12" t="s">
        <v>3718</v>
      </c>
      <c r="AA18" s="8"/>
      <c r="AB18" s="9" t="s">
        <v>582</v>
      </c>
      <c r="AC18" s="4" t="s">
        <v>35</v>
      </c>
      <c r="AD18" s="9" t="s">
        <v>582</v>
      </c>
      <c r="AE18" s="4" t="s">
        <v>104</v>
      </c>
      <c r="AF18" s="8"/>
      <c r="AG18" s="9" t="s">
        <v>582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 máy kéo</v>
      </c>
      <c r="AX18" s="4" t="s">
        <v>193</v>
      </c>
      <c r="AY18" s="4"/>
      <c r="AZ18" s="8"/>
      <c r="BA18" s="8"/>
      <c r="BB18" s="4" t="s">
        <v>3301</v>
      </c>
      <c r="BC18" s="4" t="s">
        <v>3919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 t="s">
        <v>3238</v>
      </c>
      <c r="BO18" s="4"/>
      <c r="BP18" s="8"/>
      <c r="BQ18" s="10" t="s">
        <v>3995</v>
      </c>
      <c r="BR18" s="4" t="s">
        <v>50</v>
      </c>
      <c r="BS18" s="12"/>
      <c r="BT18" s="12" t="s">
        <v>50</v>
      </c>
      <c r="BU18" s="12" t="str">
        <f>INDEX([1]DATA!$O$10:$O$285,MATCH(B18,[1]DATA!$C$10:$C$285,0))</f>
        <v>V.07.01.03</v>
      </c>
      <c r="BV18" s="4" t="s">
        <v>1311</v>
      </c>
      <c r="BW18" s="12"/>
      <c r="BX18" s="4">
        <v>3</v>
      </c>
      <c r="BY18" s="4">
        <v>3</v>
      </c>
      <c r="BZ18" s="4"/>
      <c r="CA18" s="4"/>
      <c r="CB18" s="4" t="s">
        <v>2806</v>
      </c>
      <c r="CC18" s="4" t="s">
        <v>3236</v>
      </c>
      <c r="CD18" s="10" t="s">
        <v>2806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2837</v>
      </c>
      <c r="CX18" s="83"/>
      <c r="CY18" s="4" t="s">
        <v>4014</v>
      </c>
      <c r="CZ18" s="183" t="s">
        <v>4443</v>
      </c>
      <c r="DA18" s="183" t="s">
        <v>4443</v>
      </c>
      <c r="DB18" s="9" t="s">
        <v>582</v>
      </c>
      <c r="DC18" s="9" t="s">
        <v>582</v>
      </c>
      <c r="DD18" s="90" t="s">
        <v>5005</v>
      </c>
      <c r="DE18" s="202" t="s">
        <v>4133</v>
      </c>
      <c r="DF18" s="12"/>
      <c r="DG18" s="12"/>
      <c r="DH18" s="12"/>
      <c r="DI18" s="12" t="s">
        <v>4932</v>
      </c>
      <c r="DJ18" s="9" t="s">
        <v>4870</v>
      </c>
      <c r="DK18" s="12"/>
    </row>
    <row r="19" spans="1:115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4" t="s">
        <v>1339</v>
      </c>
      <c r="L19" s="4" t="s">
        <v>309</v>
      </c>
      <c r="M19" s="4" t="s">
        <v>3218</v>
      </c>
      <c r="N19" s="8"/>
      <c r="O19" s="11" t="s">
        <v>3245</v>
      </c>
      <c r="P19" s="14" t="s">
        <v>3246</v>
      </c>
      <c r="Q19" s="6" t="s">
        <v>3202</v>
      </c>
      <c r="R19" s="6" t="s">
        <v>3318</v>
      </c>
      <c r="S19" s="12" t="s">
        <v>3321</v>
      </c>
      <c r="T19" s="8"/>
      <c r="U19" s="12" t="s">
        <v>3459</v>
      </c>
      <c r="V19" s="6" t="s">
        <v>2459</v>
      </c>
      <c r="W19" s="8"/>
      <c r="X19" s="6" t="s">
        <v>2460</v>
      </c>
      <c r="Y19" s="6" t="s">
        <v>2461</v>
      </c>
      <c r="Z19" s="12" t="s">
        <v>3719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/>
      <c r="AJ19" s="12"/>
      <c r="AK19" s="9"/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47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10" t="s">
        <v>3996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5</v>
      </c>
      <c r="BY19" s="12">
        <v>3.66</v>
      </c>
      <c r="BZ19" s="17">
        <v>43344</v>
      </c>
      <c r="CA19" s="12"/>
      <c r="CB19" s="17" t="s">
        <v>2967</v>
      </c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152</v>
      </c>
      <c r="DC19" s="9" t="s">
        <v>152</v>
      </c>
      <c r="DD19" s="241" t="s">
        <v>5006</v>
      </c>
      <c r="DE19" s="202" t="s">
        <v>4134</v>
      </c>
      <c r="DF19" s="202" t="s">
        <v>4374</v>
      </c>
      <c r="DG19" s="12"/>
      <c r="DH19" s="12"/>
      <c r="DI19" s="12" t="s">
        <v>4931</v>
      </c>
      <c r="DJ19" s="9" t="s">
        <v>4872</v>
      </c>
      <c r="DK19" s="15" t="s">
        <v>4874</v>
      </c>
    </row>
    <row r="20" spans="1:115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4" t="s">
        <v>1355</v>
      </c>
      <c r="L20" s="4" t="s">
        <v>663</v>
      </c>
      <c r="M20" s="4" t="s">
        <v>3218</v>
      </c>
      <c r="N20" s="8"/>
      <c r="O20" s="11" t="s">
        <v>2553</v>
      </c>
      <c r="P20" s="14" t="s">
        <v>1470</v>
      </c>
      <c r="Q20" s="6" t="s">
        <v>3202</v>
      </c>
      <c r="R20" s="6" t="s">
        <v>3318</v>
      </c>
      <c r="S20" s="12" t="s">
        <v>3101</v>
      </c>
      <c r="T20" s="8"/>
      <c r="U20" s="12" t="s">
        <v>3460</v>
      </c>
      <c r="V20" s="6" t="s">
        <v>2554</v>
      </c>
      <c r="W20" s="8"/>
      <c r="X20" s="11" t="s">
        <v>2555</v>
      </c>
      <c r="Y20" s="21" t="s">
        <v>2556</v>
      </c>
      <c r="Z20" s="12" t="s">
        <v>3720</v>
      </c>
      <c r="AA20" s="8"/>
      <c r="AB20" s="9" t="s">
        <v>225</v>
      </c>
      <c r="AC20" s="12" t="s">
        <v>35</v>
      </c>
      <c r="AD20" s="9" t="s">
        <v>225</v>
      </c>
      <c r="AE20" s="4" t="s">
        <v>104</v>
      </c>
      <c r="AF20" s="8"/>
      <c r="AG20" s="9" t="s">
        <v>225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Khai thác và bảo trì ô tô, máy kéo</v>
      </c>
      <c r="AX20" s="4" t="s">
        <v>307</v>
      </c>
      <c r="AY20" s="4"/>
      <c r="AZ20" s="8"/>
      <c r="BA20" s="8"/>
      <c r="BB20" s="4" t="s">
        <v>3070</v>
      </c>
      <c r="BC20" s="4"/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10" t="s">
        <v>3996</v>
      </c>
      <c r="BR20" s="4" t="s">
        <v>34</v>
      </c>
      <c r="BS20" s="12"/>
      <c r="BT20" s="12"/>
      <c r="BU20" s="12" t="str">
        <f>INDEX([1]DATA!$O$10:$O$285,MATCH(B20,[1]DATA!$C$10:$C$285,0))</f>
        <v>V.07.01.03</v>
      </c>
      <c r="BV20" s="12" t="s">
        <v>1311</v>
      </c>
      <c r="BW20" s="12"/>
      <c r="BX20" s="12">
        <v>3</v>
      </c>
      <c r="BY20" s="12">
        <v>3</v>
      </c>
      <c r="BZ20" s="12"/>
      <c r="CA20" s="12"/>
      <c r="CB20" s="12" t="s">
        <v>91</v>
      </c>
      <c r="CC20" s="12"/>
      <c r="CD20" s="12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34</v>
      </c>
      <c r="CX20" s="83"/>
      <c r="CY20" s="4" t="s">
        <v>4015</v>
      </c>
      <c r="CZ20" s="183" t="s">
        <v>4443</v>
      </c>
      <c r="DA20" s="183" t="s">
        <v>4443</v>
      </c>
      <c r="DB20" s="9" t="s">
        <v>225</v>
      </c>
      <c r="DC20" s="9" t="s">
        <v>225</v>
      </c>
      <c r="DD20" s="241" t="s">
        <v>5007</v>
      </c>
      <c r="DE20" s="202" t="s">
        <v>4135</v>
      </c>
      <c r="DF20" s="202" t="s">
        <v>4375</v>
      </c>
      <c r="DG20" s="12"/>
      <c r="DH20" s="12"/>
      <c r="DI20" s="12" t="s">
        <v>4928</v>
      </c>
      <c r="DJ20" s="9" t="s">
        <v>4872</v>
      </c>
      <c r="DK20" s="15" t="s">
        <v>4878</v>
      </c>
    </row>
    <row r="21" spans="1:115" s="114" customFormat="1" ht="62.4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4" t="s">
        <v>1339</v>
      </c>
      <c r="L21" s="10" t="s">
        <v>3997</v>
      </c>
      <c r="M21" s="4" t="s">
        <v>3218</v>
      </c>
      <c r="N21" s="8"/>
      <c r="O21" s="11" t="s">
        <v>3247</v>
      </c>
      <c r="P21" s="14" t="s">
        <v>3248</v>
      </c>
      <c r="Q21" s="6" t="s">
        <v>3202</v>
      </c>
      <c r="R21" s="6" t="s">
        <v>3318</v>
      </c>
      <c r="S21" s="12" t="s">
        <v>3321</v>
      </c>
      <c r="T21" s="8"/>
      <c r="U21" s="12" t="s">
        <v>3395</v>
      </c>
      <c r="V21" s="6" t="s">
        <v>2563</v>
      </c>
      <c r="W21" s="8"/>
      <c r="X21" s="6" t="s">
        <v>2564</v>
      </c>
      <c r="Y21" s="6" t="s">
        <v>2565</v>
      </c>
      <c r="Z21" s="12" t="s">
        <v>3721</v>
      </c>
      <c r="AA21" s="8"/>
      <c r="AB21" s="9" t="s">
        <v>695</v>
      </c>
      <c r="AC21" s="4" t="s">
        <v>35</v>
      </c>
      <c r="AD21" s="9" t="s">
        <v>696</v>
      </c>
      <c r="AE21" s="4" t="s">
        <v>104</v>
      </c>
      <c r="AF21" s="8"/>
      <c r="AG21" s="9" t="s">
        <v>696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1246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1455</v>
      </c>
      <c r="BN21" s="4" t="s">
        <v>1455</v>
      </c>
      <c r="BO21" s="4"/>
      <c r="BP21" s="8"/>
      <c r="BQ21" s="10" t="s">
        <v>3998</v>
      </c>
      <c r="BR21" s="4" t="s">
        <v>34</v>
      </c>
      <c r="BS21" s="12"/>
      <c r="BT21" s="12" t="s">
        <v>34</v>
      </c>
      <c r="BU21" s="12" t="str">
        <f>INDEX([1]DATA!$O$10:$O$285,MATCH(B21,[1]DATA!$C$10:$C$285,0))</f>
        <v>V.07.01.03</v>
      </c>
      <c r="BV21" s="12" t="s">
        <v>1311</v>
      </c>
      <c r="BW21" s="12"/>
      <c r="BX21" s="12">
        <v>3</v>
      </c>
      <c r="BY21" s="12">
        <v>3</v>
      </c>
      <c r="BZ21" s="12"/>
      <c r="CA21" s="12"/>
      <c r="CB21" s="12" t="s">
        <v>2961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2875</v>
      </c>
      <c r="CX21" s="83"/>
      <c r="CY21" s="4" t="s">
        <v>4016</v>
      </c>
      <c r="CZ21" s="183" t="s">
        <v>4443</v>
      </c>
      <c r="DA21" s="183" t="s">
        <v>4443</v>
      </c>
      <c r="DB21" s="9" t="s">
        <v>696</v>
      </c>
      <c r="DC21" s="9" t="s">
        <v>696</v>
      </c>
      <c r="DD21" s="241" t="s">
        <v>5008</v>
      </c>
      <c r="DE21" s="202" t="s">
        <v>4136</v>
      </c>
      <c r="DF21" s="202" t="s">
        <v>4376</v>
      </c>
      <c r="DG21" s="12"/>
      <c r="DH21" s="12"/>
      <c r="DI21" s="12" t="s">
        <v>4933</v>
      </c>
      <c r="DJ21" s="9" t="s">
        <v>4872</v>
      </c>
      <c r="DK21" s="15" t="s">
        <v>4878</v>
      </c>
    </row>
    <row r="22" spans="1:115" s="114" customFormat="1" ht="121.8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4" t="s">
        <v>1356</v>
      </c>
      <c r="L22" s="10" t="s">
        <v>3829</v>
      </c>
      <c r="M22" s="4" t="s">
        <v>3218</v>
      </c>
      <c r="N22" s="8"/>
      <c r="O22" s="11" t="s">
        <v>2810</v>
      </c>
      <c r="P22" s="14" t="s">
        <v>2811</v>
      </c>
      <c r="Q22" s="6" t="s">
        <v>2137</v>
      </c>
      <c r="R22" s="6" t="s">
        <v>3318</v>
      </c>
      <c r="S22" s="12" t="s">
        <v>3101</v>
      </c>
      <c r="T22" s="8"/>
      <c r="U22" s="12" t="s">
        <v>3461</v>
      </c>
      <c r="V22" s="11" t="s">
        <v>2812</v>
      </c>
      <c r="W22" s="8"/>
      <c r="X22" s="11" t="s">
        <v>2813</v>
      </c>
      <c r="Y22" s="6"/>
      <c r="Z22" s="12" t="e">
        <v>#N/A</v>
      </c>
      <c r="AA22" s="8"/>
      <c r="AB22" s="13" t="s">
        <v>2806</v>
      </c>
      <c r="AC22" s="4" t="s">
        <v>35</v>
      </c>
      <c r="AD22" s="13" t="s">
        <v>2806</v>
      </c>
      <c r="AE22" s="4" t="s">
        <v>104</v>
      </c>
      <c r="AF22" s="8"/>
      <c r="AG22" s="13" t="s">
        <v>2806</v>
      </c>
      <c r="AH22" s="4" t="s">
        <v>3928</v>
      </c>
      <c r="AI22" s="4"/>
      <c r="AJ22" s="12"/>
      <c r="AK22" s="4"/>
      <c r="AL22" s="12"/>
      <c r="AM22" s="8"/>
      <c r="AN22" s="8"/>
      <c r="AO22" s="8"/>
      <c r="AP22" s="4"/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kỹ thuật ô tô</v>
      </c>
      <c r="AX22" s="4" t="s">
        <v>2814</v>
      </c>
      <c r="AY22" s="4"/>
      <c r="AZ22" s="8"/>
      <c r="BA22" s="8"/>
      <c r="BB22" s="10" t="s">
        <v>2815</v>
      </c>
      <c r="BC22" s="4" t="s">
        <v>3909</v>
      </c>
      <c r="BD22" s="10" t="s">
        <v>2815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79</v>
      </c>
      <c r="BJ22" s="4"/>
      <c r="BK22" s="4"/>
      <c r="BL22" s="4"/>
      <c r="BM22" s="4" t="s">
        <v>1455</v>
      </c>
      <c r="BN22" s="4" t="s">
        <v>1455</v>
      </c>
      <c r="BO22" s="4"/>
      <c r="BP22" s="8"/>
      <c r="BQ22" s="314">
        <v>41354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1</v>
      </c>
      <c r="BY22" s="12">
        <v>2.34</v>
      </c>
      <c r="BZ22" s="12"/>
      <c r="CA22" s="12"/>
      <c r="CB22" s="12"/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2816</v>
      </c>
      <c r="CX22" s="83"/>
      <c r="CY22" s="4" t="s">
        <v>4017</v>
      </c>
      <c r="CZ22" s="183" t="s">
        <v>4443</v>
      </c>
      <c r="DA22" s="183" t="s">
        <v>4443</v>
      </c>
      <c r="DB22" s="13" t="s">
        <v>2806</v>
      </c>
      <c r="DC22" s="13" t="s">
        <v>2806</v>
      </c>
      <c r="DD22" s="90" t="s">
        <v>4880</v>
      </c>
      <c r="DE22" s="202" t="s">
        <v>4377</v>
      </c>
      <c r="DF22" s="12"/>
      <c r="DG22" s="12"/>
      <c r="DH22" s="12"/>
      <c r="DI22" s="12" t="s">
        <v>4934</v>
      </c>
      <c r="DJ22" s="13" t="s">
        <v>4870</v>
      </c>
      <c r="DK22" s="12"/>
    </row>
    <row r="23" spans="1:115" s="114" customFormat="1" ht="8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 t="s">
        <v>1344</v>
      </c>
      <c r="L23" s="15" t="s">
        <v>2893</v>
      </c>
      <c r="M23" s="4" t="s">
        <v>3218</v>
      </c>
      <c r="N23" s="8"/>
      <c r="O23" s="15" t="s">
        <v>2888</v>
      </c>
      <c r="P23" s="15" t="s">
        <v>2889</v>
      </c>
      <c r="Q23" s="6" t="s">
        <v>2890</v>
      </c>
      <c r="R23" s="6" t="s">
        <v>3318</v>
      </c>
      <c r="S23" s="12" t="s">
        <v>3101</v>
      </c>
      <c r="T23" s="8"/>
      <c r="U23" s="12" t="s">
        <v>3462</v>
      </c>
      <c r="V23" s="12" t="s">
        <v>2891</v>
      </c>
      <c r="W23" s="8"/>
      <c r="X23" s="15" t="s">
        <v>2892</v>
      </c>
      <c r="Y23" s="12"/>
      <c r="Z23" s="12" t="e">
        <v>#N/A</v>
      </c>
      <c r="AA23" s="8"/>
      <c r="AB23" s="15" t="s">
        <v>2877</v>
      </c>
      <c r="AC23" s="4" t="s">
        <v>35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12"/>
      <c r="AJ23" s="12"/>
      <c r="AK23" s="12"/>
      <c r="AL23" s="12"/>
      <c r="AM23" s="8"/>
      <c r="AN23" s="8"/>
      <c r="AO23" s="8"/>
      <c r="AP23" s="12"/>
      <c r="AQ23" s="12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12" t="s">
        <v>307</v>
      </c>
      <c r="AY23" s="12"/>
      <c r="AZ23" s="8"/>
      <c r="BA23" s="8"/>
      <c r="BB23" s="12" t="s">
        <v>1325</v>
      </c>
      <c r="BC23" s="12" t="e">
        <f>- BD GV chính</f>
        <v>#NAME?</v>
      </c>
      <c r="BD23" s="12" t="s">
        <v>1325</v>
      </c>
      <c r="BE23" s="12"/>
      <c r="BF23" s="12"/>
      <c r="BG23" s="8"/>
      <c r="BH23" s="12" t="str">
        <f>INDEX([1]DATA!$Z$10:$Z$285,MATCH(B23,[1]DATA!$C$10:$C$285,0))</f>
        <v/>
      </c>
      <c r="BI23" s="4" t="s">
        <v>37</v>
      </c>
      <c r="BJ23" s="12"/>
      <c r="BK23" s="12"/>
      <c r="BL23" s="12"/>
      <c r="BM23" s="4" t="s">
        <v>2870</v>
      </c>
      <c r="BN23" s="12" t="s">
        <v>2870</v>
      </c>
      <c r="BO23" s="12"/>
      <c r="BP23" s="47"/>
      <c r="BQ23" s="314">
        <v>43420</v>
      </c>
      <c r="BR23" s="12" t="s">
        <v>1243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2</v>
      </c>
      <c r="BY23" s="12">
        <v>2.67</v>
      </c>
      <c r="BZ23" s="12"/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12" t="s">
        <v>1321</v>
      </c>
      <c r="CX23" s="83"/>
      <c r="CY23" s="17">
        <v>40379</v>
      </c>
      <c r="CZ23" s="183" t="s">
        <v>4443</v>
      </c>
      <c r="DA23" s="184" t="s">
        <v>4443</v>
      </c>
      <c r="DB23" s="15" t="s">
        <v>2877</v>
      </c>
      <c r="DC23" s="15" t="s">
        <v>2877</v>
      </c>
      <c r="DD23" s="90" t="s">
        <v>5010</v>
      </c>
      <c r="DE23" s="202" t="s">
        <v>4379</v>
      </c>
      <c r="DF23" s="12"/>
      <c r="DG23" s="12"/>
      <c r="DH23" s="12"/>
      <c r="DI23" s="12" t="s">
        <v>4928</v>
      </c>
      <c r="DJ23" s="9" t="s">
        <v>4872</v>
      </c>
      <c r="DK23" s="12"/>
    </row>
    <row r="24" spans="1:115" s="114" customFormat="1" ht="59.4" customHeight="1" x14ac:dyDescent="0.3">
      <c r="A24" s="15"/>
      <c r="B24" s="111" t="s">
        <v>4906</v>
      </c>
      <c r="C24" s="12"/>
      <c r="D24" s="12"/>
      <c r="E24" s="12"/>
      <c r="F24" s="12"/>
      <c r="G24" s="12"/>
      <c r="H24" s="12"/>
      <c r="I24" s="12"/>
      <c r="J24" s="12"/>
      <c r="K24" s="12"/>
      <c r="L24" s="15"/>
      <c r="M24" s="4"/>
      <c r="N24" s="8"/>
      <c r="O24" s="15"/>
      <c r="P24" s="15"/>
      <c r="Q24" s="6"/>
      <c r="R24" s="6"/>
      <c r="S24" s="12"/>
      <c r="T24" s="8"/>
      <c r="U24" s="12"/>
      <c r="V24" s="12"/>
      <c r="W24" s="8"/>
      <c r="X24" s="15"/>
      <c r="Y24" s="12"/>
      <c r="Z24" s="12"/>
      <c r="AA24" s="8"/>
      <c r="AB24" s="15"/>
      <c r="AC24" s="4"/>
      <c r="AD24" s="15"/>
      <c r="AE24" s="12"/>
      <c r="AF24" s="8"/>
      <c r="AG24" s="15"/>
      <c r="AH24" s="4"/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4"/>
      <c r="AT24" s="4"/>
      <c r="AU24" s="4"/>
      <c r="AV24" s="43"/>
      <c r="AW24" s="43"/>
      <c r="AX24" s="12"/>
      <c r="AY24" s="12"/>
      <c r="AZ24" s="8"/>
      <c r="BA24" s="8"/>
      <c r="BB24" s="12"/>
      <c r="BC24" s="12"/>
      <c r="BD24" s="12"/>
      <c r="BE24" s="12"/>
      <c r="BF24" s="12"/>
      <c r="BG24" s="8"/>
      <c r="BH24" s="12"/>
      <c r="BI24" s="4"/>
      <c r="BJ24" s="12"/>
      <c r="BK24" s="12"/>
      <c r="BL24" s="12"/>
      <c r="BM24" s="4"/>
      <c r="BN24" s="12"/>
      <c r="BO24" s="12"/>
      <c r="BP24" s="47"/>
      <c r="BQ24" s="314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12"/>
      <c r="CX24" s="83"/>
      <c r="CY24" s="17"/>
      <c r="CZ24" s="183"/>
      <c r="DA24" s="184"/>
      <c r="DB24" s="15"/>
      <c r="DC24" s="15"/>
      <c r="DD24" s="90"/>
      <c r="DE24" s="202"/>
      <c r="DF24" s="12"/>
      <c r="DG24" s="12"/>
      <c r="DH24" s="12"/>
      <c r="DI24" s="12"/>
      <c r="DJ24" s="9"/>
      <c r="DK24" s="12"/>
    </row>
    <row r="25" spans="1:115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4" t="s">
        <v>1410</v>
      </c>
      <c r="L25" s="4" t="s">
        <v>206</v>
      </c>
      <c r="M25" s="4" t="s">
        <v>3219</v>
      </c>
      <c r="N25" s="8"/>
      <c r="O25" s="11" t="s">
        <v>3841</v>
      </c>
      <c r="P25" s="14" t="s">
        <v>3842</v>
      </c>
      <c r="Q25" s="6" t="s">
        <v>3093</v>
      </c>
      <c r="R25" s="6" t="s">
        <v>3318</v>
      </c>
      <c r="S25" s="12" t="s">
        <v>3321</v>
      </c>
      <c r="T25" s="8"/>
      <c r="U25" s="12" t="s">
        <v>3463</v>
      </c>
      <c r="V25" s="6" t="s">
        <v>2500</v>
      </c>
      <c r="W25" s="8"/>
      <c r="X25" s="6" t="s">
        <v>2501</v>
      </c>
      <c r="Y25" s="6" t="s">
        <v>2502</v>
      </c>
      <c r="Z25" s="12" t="s">
        <v>3722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207</v>
      </c>
      <c r="AH25" s="4" t="s">
        <v>74</v>
      </c>
      <c r="AI25" s="10" t="s">
        <v>3224</v>
      </c>
      <c r="AJ25" s="12">
        <v>0.35</v>
      </c>
      <c r="AK25" s="9" t="s">
        <v>3223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3014</v>
      </c>
      <c r="BC25" s="10" t="s">
        <v>3923</v>
      </c>
      <c r="BD25" s="4" t="s">
        <v>1253</v>
      </c>
      <c r="BE25" s="4"/>
      <c r="BF25" s="4" t="s">
        <v>2872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48</v>
      </c>
      <c r="BM25" s="4" t="s">
        <v>1321</v>
      </c>
      <c r="BN25" s="4" t="s">
        <v>1273</v>
      </c>
      <c r="BO25" s="4"/>
      <c r="BP25" s="8"/>
      <c r="BQ25" s="314">
        <v>35943</v>
      </c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6</v>
      </c>
      <c r="BY25" s="4">
        <v>3.99</v>
      </c>
      <c r="BZ25" s="4"/>
      <c r="CA25" s="4"/>
      <c r="CB25" s="4" t="s">
        <v>1318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34</v>
      </c>
      <c r="CX25" s="85" t="s">
        <v>3963</v>
      </c>
      <c r="CY25" s="4" t="s">
        <v>4019</v>
      </c>
      <c r="CZ25" s="183" t="s">
        <v>4443</v>
      </c>
      <c r="DA25" s="183" t="s">
        <v>4443</v>
      </c>
      <c r="DB25" s="9" t="s">
        <v>207</v>
      </c>
      <c r="DC25" s="9" t="s">
        <v>194</v>
      </c>
      <c r="DD25" s="272" t="s">
        <v>5011</v>
      </c>
      <c r="DE25" s="202" t="s">
        <v>4137</v>
      </c>
      <c r="DF25" s="12"/>
      <c r="DG25" s="12"/>
      <c r="DH25" s="12"/>
      <c r="DI25" s="12" t="s">
        <v>4937</v>
      </c>
      <c r="DJ25" s="9" t="s">
        <v>4872</v>
      </c>
      <c r="DK25" s="15" t="s">
        <v>4882</v>
      </c>
    </row>
    <row r="26" spans="1:115" s="114" customFormat="1" ht="60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4" t="s">
        <v>1367</v>
      </c>
      <c r="L26" s="4" t="s">
        <v>264</v>
      </c>
      <c r="M26" s="4" t="s">
        <v>3219</v>
      </c>
      <c r="N26" s="8"/>
      <c r="O26" s="6" t="s">
        <v>1757</v>
      </c>
      <c r="P26" s="7" t="s">
        <v>1758</v>
      </c>
      <c r="Q26" s="6" t="s">
        <v>1498</v>
      </c>
      <c r="R26" s="6" t="s">
        <v>3318</v>
      </c>
      <c r="S26" s="12" t="s">
        <v>3320</v>
      </c>
      <c r="T26" s="8"/>
      <c r="U26" s="12" t="s">
        <v>3464</v>
      </c>
      <c r="V26" s="6" t="s">
        <v>1759</v>
      </c>
      <c r="W26" s="8"/>
      <c r="X26" s="6" t="s">
        <v>1760</v>
      </c>
      <c r="Y26" s="6" t="s">
        <v>1761</v>
      </c>
      <c r="Z26" s="12" t="s">
        <v>3723</v>
      </c>
      <c r="AA26" s="8"/>
      <c r="AB26" s="9" t="s">
        <v>265</v>
      </c>
      <c r="AC26" s="4" t="s">
        <v>35</v>
      </c>
      <c r="AD26" s="9" t="s">
        <v>265</v>
      </c>
      <c r="AE26" s="4" t="s">
        <v>25</v>
      </c>
      <c r="AF26" s="8"/>
      <c r="AG26" s="9" t="s">
        <v>265</v>
      </c>
      <c r="AH26" s="4" t="s">
        <v>171</v>
      </c>
      <c r="AI26" s="10" t="s">
        <v>3311</v>
      </c>
      <c r="AJ26" s="15" t="s">
        <v>3312</v>
      </c>
      <c r="AK26" s="13" t="s">
        <v>3313</v>
      </c>
      <c r="AL26" s="12"/>
      <c r="AM26" s="8"/>
      <c r="AN26" s="8"/>
      <c r="AO26" s="8"/>
      <c r="AP26" s="9" t="s">
        <v>266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Tự động hóa</v>
      </c>
      <c r="AX26" s="4" t="s">
        <v>268</v>
      </c>
      <c r="AY26" s="4"/>
      <c r="AZ26" s="8"/>
      <c r="BA26" s="8"/>
      <c r="BB26" s="4" t="s">
        <v>3070</v>
      </c>
      <c r="BC26" s="10" t="s">
        <v>3909</v>
      </c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314">
        <v>37553</v>
      </c>
      <c r="BR26" s="4" t="s">
        <v>1243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5" t="s">
        <v>3113</v>
      </c>
      <c r="BX26" s="4">
        <v>9</v>
      </c>
      <c r="BY26" s="4">
        <v>4.9800000000000004</v>
      </c>
      <c r="BZ26" s="10" t="s">
        <v>3111</v>
      </c>
      <c r="CA26" s="4"/>
      <c r="CB26" s="10" t="s">
        <v>3111</v>
      </c>
      <c r="CC26" s="4" t="s">
        <v>3112</v>
      </c>
      <c r="CD26" s="10" t="s">
        <v>3105</v>
      </c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1321</v>
      </c>
      <c r="CX26" s="83"/>
      <c r="CY26" s="4" t="s">
        <v>4020</v>
      </c>
      <c r="CZ26" s="183" t="s">
        <v>4443</v>
      </c>
      <c r="DA26" s="184" t="s">
        <v>4443</v>
      </c>
      <c r="DB26" s="9" t="s">
        <v>265</v>
      </c>
      <c r="DC26" s="9" t="s">
        <v>265</v>
      </c>
      <c r="DD26" s="15" t="s">
        <v>5012</v>
      </c>
      <c r="DE26" s="202" t="s">
        <v>4138</v>
      </c>
      <c r="DF26" s="12"/>
      <c r="DG26" s="12"/>
      <c r="DH26" s="12"/>
      <c r="DI26" s="12" t="s">
        <v>4936</v>
      </c>
      <c r="DJ26" s="9" t="s">
        <v>4872</v>
      </c>
      <c r="DK26" s="15" t="s">
        <v>4882</v>
      </c>
    </row>
    <row r="27" spans="1:115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4" t="s">
        <v>1409</v>
      </c>
      <c r="L27" s="4" t="s">
        <v>304</v>
      </c>
      <c r="M27" s="4" t="s">
        <v>3219</v>
      </c>
      <c r="N27" s="8"/>
      <c r="O27" s="6" t="s">
        <v>2490</v>
      </c>
      <c r="P27" s="7" t="s">
        <v>2491</v>
      </c>
      <c r="Q27" s="6" t="s">
        <v>1498</v>
      </c>
      <c r="R27" s="6" t="s">
        <v>3318</v>
      </c>
      <c r="S27" s="12" t="s">
        <v>3101</v>
      </c>
      <c r="T27" s="8"/>
      <c r="U27" s="12" t="s">
        <v>3465</v>
      </c>
      <c r="V27" s="6" t="s">
        <v>2492</v>
      </c>
      <c r="W27" s="8"/>
      <c r="X27" s="6" t="s">
        <v>2493</v>
      </c>
      <c r="Y27" s="6" t="s">
        <v>2494</v>
      </c>
      <c r="Z27" s="12" t="s">
        <v>3724</v>
      </c>
      <c r="AA27" s="8"/>
      <c r="AB27" s="9" t="s">
        <v>113</v>
      </c>
      <c r="AC27" s="4" t="s">
        <v>35</v>
      </c>
      <c r="AD27" s="9" t="s">
        <v>113</v>
      </c>
      <c r="AE27" s="4" t="s">
        <v>104</v>
      </c>
      <c r="AF27" s="8"/>
      <c r="AG27" s="9" t="s">
        <v>113</v>
      </c>
      <c r="AH27" s="4" t="s">
        <v>260</v>
      </c>
      <c r="AI27" s="4" t="s">
        <v>260</v>
      </c>
      <c r="AJ27" s="12"/>
      <c r="AK27" s="9" t="s">
        <v>105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Thiết bị mạng và nhà máy điện</v>
      </c>
      <c r="AX27" s="4" t="s">
        <v>209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314">
        <v>43393</v>
      </c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1318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4" t="s">
        <v>4021</v>
      </c>
      <c r="CZ27" s="183" t="s">
        <v>4443</v>
      </c>
      <c r="DA27" s="183" t="s">
        <v>4443</v>
      </c>
      <c r="DB27" s="9" t="s">
        <v>113</v>
      </c>
      <c r="DC27" s="9" t="s">
        <v>113</v>
      </c>
      <c r="DD27" s="241" t="s">
        <v>5013</v>
      </c>
      <c r="DE27" s="202" t="s">
        <v>4178</v>
      </c>
      <c r="DF27" s="202" t="s">
        <v>4380</v>
      </c>
      <c r="DG27" s="12"/>
      <c r="DH27" s="12"/>
      <c r="DI27" s="12" t="s">
        <v>4930</v>
      </c>
      <c r="DJ27" s="9" t="s">
        <v>4872</v>
      </c>
      <c r="DK27" s="15" t="s">
        <v>4878</v>
      </c>
    </row>
    <row r="28" spans="1:115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4" t="s">
        <v>1412</v>
      </c>
      <c r="L28" s="4" t="s">
        <v>286</v>
      </c>
      <c r="M28" s="4" t="s">
        <v>3219</v>
      </c>
      <c r="N28" s="8"/>
      <c r="O28" s="6" t="s">
        <v>2690</v>
      </c>
      <c r="P28" s="7" t="s">
        <v>2691</v>
      </c>
      <c r="Q28" s="6" t="s">
        <v>1498</v>
      </c>
      <c r="R28" s="6" t="s">
        <v>3318</v>
      </c>
      <c r="S28" s="12" t="s">
        <v>3320</v>
      </c>
      <c r="T28" s="8"/>
      <c r="U28" s="12" t="s">
        <v>3466</v>
      </c>
      <c r="V28" s="6" t="s">
        <v>2692</v>
      </c>
      <c r="W28" s="8"/>
      <c r="X28" s="6" t="s">
        <v>2693</v>
      </c>
      <c r="Y28" s="6" t="s">
        <v>2694</v>
      </c>
      <c r="Z28" s="12" t="s">
        <v>3725</v>
      </c>
      <c r="AA28" s="8"/>
      <c r="AB28" s="9" t="s">
        <v>51</v>
      </c>
      <c r="AC28" s="4" t="s">
        <v>35</v>
      </c>
      <c r="AD28" s="9" t="s">
        <v>51</v>
      </c>
      <c r="AE28" s="4" t="s">
        <v>25</v>
      </c>
      <c r="AF28" s="8"/>
      <c r="AG28" s="9" t="s">
        <v>51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Cơ Điện tử</v>
      </c>
      <c r="AX28" s="4" t="s">
        <v>280</v>
      </c>
      <c r="AY28" s="4"/>
      <c r="AZ28" s="8"/>
      <c r="BA28" s="8"/>
      <c r="BB28" s="4" t="s">
        <v>3073</v>
      </c>
      <c r="BC28" s="4" t="s">
        <v>3909</v>
      </c>
      <c r="BD28" s="4" t="s">
        <v>1247</v>
      </c>
      <c r="BE28" s="4" t="s">
        <v>412</v>
      </c>
      <c r="BF28" s="4" t="s">
        <v>2976</v>
      </c>
      <c r="BG28" s="8"/>
      <c r="BH28" s="12" t="str">
        <f>INDEX([1]DATA!$Z$10:$Z$285,MATCH(B28,[1]DATA!$C$10:$C$285,0))</f>
        <v>Trung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12" t="s">
        <v>2868</v>
      </c>
      <c r="BO28" s="12"/>
      <c r="BP28" s="8"/>
      <c r="BQ28" s="314">
        <v>43294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91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4" t="s">
        <v>4022</v>
      </c>
      <c r="CZ28" s="183" t="s">
        <v>4443</v>
      </c>
      <c r="DA28" s="183" t="s">
        <v>4443</v>
      </c>
      <c r="DB28" s="9" t="s">
        <v>51</v>
      </c>
      <c r="DC28" s="9" t="s">
        <v>51</v>
      </c>
      <c r="DD28" s="241" t="s">
        <v>5014</v>
      </c>
      <c r="DE28" s="202" t="s">
        <v>4139</v>
      </c>
      <c r="DF28" s="202" t="s">
        <v>4140</v>
      </c>
      <c r="DG28" s="202" t="s">
        <v>4381</v>
      </c>
      <c r="DH28" s="12"/>
      <c r="DI28" s="12" t="s">
        <v>4938</v>
      </c>
      <c r="DJ28" s="9" t="s">
        <v>4872</v>
      </c>
      <c r="DK28" s="15" t="s">
        <v>4882</v>
      </c>
    </row>
    <row r="29" spans="1:115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 t="s">
        <v>1355</v>
      </c>
      <c r="L29" s="15" t="s">
        <v>1468</v>
      </c>
      <c r="M29" s="4" t="s">
        <v>3219</v>
      </c>
      <c r="N29" s="8"/>
      <c r="O29" s="6" t="s">
        <v>1469</v>
      </c>
      <c r="P29" s="14" t="s">
        <v>2787</v>
      </c>
      <c r="Q29" s="6" t="s">
        <v>1498</v>
      </c>
      <c r="R29" s="6" t="s">
        <v>3318</v>
      </c>
      <c r="S29" s="12" t="s">
        <v>3321</v>
      </c>
      <c r="T29" s="8"/>
      <c r="U29" s="12" t="s">
        <v>3467</v>
      </c>
      <c r="V29" s="6" t="s">
        <v>2788</v>
      </c>
      <c r="W29" s="8"/>
      <c r="X29" s="11" t="s">
        <v>2789</v>
      </c>
      <c r="Y29" s="26"/>
      <c r="Z29" s="12" t="e">
        <v>#N/A</v>
      </c>
      <c r="AA29" s="8"/>
      <c r="AB29" s="23" t="s">
        <v>1485</v>
      </c>
      <c r="AC29" s="12" t="s">
        <v>35</v>
      </c>
      <c r="AD29" s="15" t="s">
        <v>1476</v>
      </c>
      <c r="AE29" s="4" t="s">
        <v>104</v>
      </c>
      <c r="AF29" s="8"/>
      <c r="AG29" s="15" t="s">
        <v>1476</v>
      </c>
      <c r="AH29" s="4" t="s">
        <v>3928</v>
      </c>
      <c r="AI29" s="12"/>
      <c r="AJ29" s="12"/>
      <c r="AK29" s="12"/>
      <c r="AL29" s="12"/>
      <c r="AM29" s="8"/>
      <c r="AN29" s="8"/>
      <c r="AO29" s="8"/>
      <c r="AP29" s="12"/>
      <c r="AQ29" s="12"/>
      <c r="AR29" s="8"/>
      <c r="AS29" s="12" t="s">
        <v>29</v>
      </c>
      <c r="AT29" s="15" t="s">
        <v>28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12" t="s">
        <v>636</v>
      </c>
      <c r="AY29" s="12"/>
      <c r="AZ29" s="8"/>
      <c r="BA29" s="8"/>
      <c r="BB29" s="12" t="s">
        <v>1325</v>
      </c>
      <c r="BC29" s="15" t="s">
        <v>3909</v>
      </c>
      <c r="BD29" s="12" t="s">
        <v>1325</v>
      </c>
      <c r="BE29" s="4"/>
      <c r="BF29" s="4" t="s">
        <v>2872</v>
      </c>
      <c r="BG29" s="8"/>
      <c r="BH29" s="12" t="str">
        <f>INDEX([1]DATA!$Z$10:$Z$285,MATCH(B29,[1]DATA!$C$10:$C$285,0))</f>
        <v/>
      </c>
      <c r="BI29" s="12" t="s">
        <v>37</v>
      </c>
      <c r="BJ29" s="12"/>
      <c r="BK29" s="12"/>
      <c r="BL29" s="12"/>
      <c r="BM29" s="4" t="s">
        <v>2870</v>
      </c>
      <c r="BN29" s="12" t="s">
        <v>2868</v>
      </c>
      <c r="BO29" s="12"/>
      <c r="BP29" s="8"/>
      <c r="BQ29" s="314">
        <v>43393</v>
      </c>
      <c r="BR29" s="12" t="s">
        <v>34</v>
      </c>
      <c r="BS29" s="12"/>
      <c r="BT29" s="12"/>
      <c r="BU29" s="12" t="str">
        <f>INDEX([1]DATA!$O$10:$O$285,MATCH(B29,[1]DATA!$C$10:$C$285,0))</f>
        <v>V.07.01.03</v>
      </c>
      <c r="BV29" s="12" t="s">
        <v>1311</v>
      </c>
      <c r="BW29" s="15" t="s">
        <v>2986</v>
      </c>
      <c r="BX29" s="12">
        <v>2</v>
      </c>
      <c r="BY29" s="12">
        <v>2.67</v>
      </c>
      <c r="BZ29" s="15" t="s">
        <v>2986</v>
      </c>
      <c r="CA29" s="12"/>
      <c r="CB29" s="15" t="s">
        <v>2986</v>
      </c>
      <c r="CC29" s="12"/>
      <c r="CD29" s="12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12" t="s">
        <v>1321</v>
      </c>
      <c r="CX29" s="83"/>
      <c r="CY29" s="23" t="s">
        <v>4179</v>
      </c>
      <c r="CZ29" s="183" t="s">
        <v>4443</v>
      </c>
      <c r="DA29" s="183" t="s">
        <v>4443</v>
      </c>
      <c r="DB29" s="15" t="s">
        <v>1476</v>
      </c>
      <c r="DC29" s="15" t="s">
        <v>1476</v>
      </c>
      <c r="DD29" s="90" t="s">
        <v>5015</v>
      </c>
      <c r="DE29" s="202" t="s">
        <v>4141</v>
      </c>
      <c r="DF29" s="12"/>
      <c r="DG29" s="12"/>
      <c r="DH29" s="12"/>
      <c r="DI29" s="12" t="s">
        <v>4939</v>
      </c>
      <c r="DJ29" s="9" t="s">
        <v>4872</v>
      </c>
      <c r="DK29" s="12"/>
    </row>
    <row r="30" spans="1:115" s="114" customFormat="1" ht="60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4" t="s">
        <v>1340</v>
      </c>
      <c r="L30" s="4" t="s">
        <v>491</v>
      </c>
      <c r="M30" s="4" t="s">
        <v>3219</v>
      </c>
      <c r="N30" s="8"/>
      <c r="O30" s="6" t="s">
        <v>1557</v>
      </c>
      <c r="P30" s="7" t="s">
        <v>1558</v>
      </c>
      <c r="Q30" s="6" t="s">
        <v>1498</v>
      </c>
      <c r="R30" s="6" t="s">
        <v>3318</v>
      </c>
      <c r="S30" s="12" t="s">
        <v>3101</v>
      </c>
      <c r="T30" s="8"/>
      <c r="U30" s="12" t="s">
        <v>3468</v>
      </c>
      <c r="V30" s="6" t="s">
        <v>1559</v>
      </c>
      <c r="W30" s="8"/>
      <c r="X30" s="6" t="s">
        <v>1560</v>
      </c>
      <c r="Y30" s="6" t="s">
        <v>22</v>
      </c>
      <c r="Z30" s="12" t="s">
        <v>3726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 tử</v>
      </c>
      <c r="AX30" s="4" t="s">
        <v>492</v>
      </c>
      <c r="AY30" s="4"/>
      <c r="AZ30" s="8"/>
      <c r="BA30" s="8"/>
      <c r="BB30" s="10" t="s">
        <v>3074</v>
      </c>
      <c r="BC30" s="10" t="s">
        <v>3909</v>
      </c>
      <c r="BD30" s="4" t="s">
        <v>1487</v>
      </c>
      <c r="BE30" s="4"/>
      <c r="BF30" s="4" t="s">
        <v>1444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49</v>
      </c>
      <c r="BO30" s="4"/>
      <c r="BP30" s="8"/>
      <c r="BQ30" s="314">
        <v>39092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12" t="s">
        <v>1311</v>
      </c>
      <c r="BW30" s="12"/>
      <c r="BX30" s="12">
        <v>6</v>
      </c>
      <c r="BY30" s="12">
        <v>3.99</v>
      </c>
      <c r="BZ30" s="12"/>
      <c r="CA30" s="12"/>
      <c r="CB30" s="12" t="s">
        <v>1318</v>
      </c>
      <c r="CC30" s="12"/>
      <c r="CD30" s="12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10" t="s">
        <v>4367</v>
      </c>
      <c r="CZ30" s="183" t="s">
        <v>4443</v>
      </c>
      <c r="DA30" s="183" t="s">
        <v>4443</v>
      </c>
      <c r="DB30" s="9" t="s">
        <v>194</v>
      </c>
      <c r="DC30" s="9" t="s">
        <v>194</v>
      </c>
      <c r="DD30" s="272" t="s">
        <v>5016</v>
      </c>
      <c r="DE30" s="202" t="s">
        <v>4142</v>
      </c>
      <c r="DF30" s="202" t="s">
        <v>4433</v>
      </c>
      <c r="DG30" s="12"/>
      <c r="DH30" s="12"/>
      <c r="DI30" s="12" t="s">
        <v>4928</v>
      </c>
      <c r="DJ30" s="9" t="s">
        <v>4872</v>
      </c>
      <c r="DK30" s="15" t="s">
        <v>4878</v>
      </c>
    </row>
    <row r="31" spans="1:115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4" t="s">
        <v>1347</v>
      </c>
      <c r="L31" s="4" t="s">
        <v>691</v>
      </c>
      <c r="M31" s="4" t="s">
        <v>3219</v>
      </c>
      <c r="N31" s="8"/>
      <c r="O31" s="6" t="s">
        <v>1610</v>
      </c>
      <c r="P31" s="7" t="s">
        <v>1611</v>
      </c>
      <c r="Q31" s="6" t="s">
        <v>1498</v>
      </c>
      <c r="R31" s="6" t="s">
        <v>3318</v>
      </c>
      <c r="S31" s="12" t="s">
        <v>3101</v>
      </c>
      <c r="T31" s="8"/>
      <c r="U31" s="12" t="s">
        <v>3469</v>
      </c>
      <c r="V31" s="6" t="s">
        <v>1612</v>
      </c>
      <c r="W31" s="8"/>
      <c r="X31" s="6" t="s">
        <v>1613</v>
      </c>
      <c r="Y31" s="6" t="s">
        <v>1614</v>
      </c>
      <c r="Z31" s="12" t="s">
        <v>3727</v>
      </c>
      <c r="AA31" s="8"/>
      <c r="AB31" s="9" t="s">
        <v>225</v>
      </c>
      <c r="AC31" s="4" t="s">
        <v>35</v>
      </c>
      <c r="AD31" s="9" t="s">
        <v>225</v>
      </c>
      <c r="AE31" s="4" t="s">
        <v>104</v>
      </c>
      <c r="AF31" s="8"/>
      <c r="AG31" s="9" t="s">
        <v>225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</v>
      </c>
      <c r="AX31" s="4" t="s">
        <v>636</v>
      </c>
      <c r="AY31" s="4"/>
      <c r="AZ31" s="8"/>
      <c r="BA31" s="8"/>
      <c r="BB31" s="4" t="s">
        <v>3070</v>
      </c>
      <c r="BC31" s="4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2868</v>
      </c>
      <c r="BO31" s="4"/>
      <c r="BP31" s="8"/>
      <c r="BQ31" s="314">
        <v>43393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12" t="s">
        <v>1311</v>
      </c>
      <c r="BW31" s="12"/>
      <c r="BX31" s="12">
        <v>3</v>
      </c>
      <c r="BY31" s="12">
        <v>3</v>
      </c>
      <c r="BZ31" s="12"/>
      <c r="CA31" s="12"/>
      <c r="CB31" s="12" t="s">
        <v>1318</v>
      </c>
      <c r="CC31" s="12"/>
      <c r="CD31" s="12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4004</v>
      </c>
      <c r="CZ31" s="183" t="s">
        <v>4443</v>
      </c>
      <c r="DA31" s="183" t="s">
        <v>4443</v>
      </c>
      <c r="DB31" s="9" t="s">
        <v>225</v>
      </c>
      <c r="DC31" s="9" t="s">
        <v>225</v>
      </c>
      <c r="DD31" s="272" t="s">
        <v>5017</v>
      </c>
      <c r="DE31" s="202" t="s">
        <v>4143</v>
      </c>
      <c r="DF31" s="202" t="s">
        <v>4382</v>
      </c>
      <c r="DG31" s="12"/>
      <c r="DH31" s="12"/>
      <c r="DI31" s="12" t="s">
        <v>4930</v>
      </c>
      <c r="DJ31" s="9" t="s">
        <v>4872</v>
      </c>
      <c r="DK31" s="15" t="s">
        <v>4878</v>
      </c>
    </row>
    <row r="32" spans="1:115" s="114" customFormat="1" ht="60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4" t="s">
        <v>1339</v>
      </c>
      <c r="L32" s="4" t="s">
        <v>529</v>
      </c>
      <c r="M32" s="4" t="s">
        <v>3219</v>
      </c>
      <c r="N32" s="8"/>
      <c r="O32" s="6" t="s">
        <v>1841</v>
      </c>
      <c r="P32" s="7" t="s">
        <v>1842</v>
      </c>
      <c r="Q32" s="6" t="s">
        <v>1498</v>
      </c>
      <c r="R32" s="6" t="s">
        <v>3318</v>
      </c>
      <c r="S32" s="12" t="s">
        <v>3320</v>
      </c>
      <c r="T32" s="8"/>
      <c r="U32" s="12" t="s">
        <v>3470</v>
      </c>
      <c r="V32" s="6" t="s">
        <v>1843</v>
      </c>
      <c r="W32" s="8"/>
      <c r="X32" s="6" t="s">
        <v>1844</v>
      </c>
      <c r="Y32" s="6" t="s">
        <v>1845</v>
      </c>
      <c r="Z32" s="12" t="s">
        <v>3728</v>
      </c>
      <c r="AA32" s="8"/>
      <c r="AB32" s="9" t="s">
        <v>194</v>
      </c>
      <c r="AC32" s="4" t="s">
        <v>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79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Điện khí hóa và cung cấp điện</v>
      </c>
      <c r="AX32" s="4" t="s">
        <v>249</v>
      </c>
      <c r="AY32" s="4"/>
      <c r="AZ32" s="8"/>
      <c r="BA32" s="8"/>
      <c r="BB32" s="10" t="s">
        <v>3014</v>
      </c>
      <c r="BC32" s="10" t="s">
        <v>3909</v>
      </c>
      <c r="BD32" s="4" t="s">
        <v>1253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79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314">
        <v>43393</v>
      </c>
      <c r="BR32" s="4" t="s">
        <v>1243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5</v>
      </c>
      <c r="BY32" s="4">
        <v>3.66</v>
      </c>
      <c r="BZ32" s="4"/>
      <c r="CA32" s="4"/>
      <c r="CB32" s="4" t="s">
        <v>91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3269</v>
      </c>
      <c r="CX32" s="83"/>
      <c r="CY32" s="44" t="s">
        <v>4030</v>
      </c>
      <c r="CZ32" s="183" t="s">
        <v>4443</v>
      </c>
      <c r="DA32" s="184" t="s">
        <v>4443</v>
      </c>
      <c r="DB32" s="9" t="s">
        <v>194</v>
      </c>
      <c r="DC32" s="9" t="s">
        <v>194</v>
      </c>
      <c r="DD32" s="15" t="s">
        <v>5018</v>
      </c>
      <c r="DE32" s="202" t="s">
        <v>4383</v>
      </c>
      <c r="DF32" s="202" t="s">
        <v>4447</v>
      </c>
      <c r="DG32" s="12"/>
      <c r="DH32" s="12"/>
      <c r="DI32" s="12" t="s">
        <v>4928</v>
      </c>
      <c r="DJ32" s="9" t="s">
        <v>4872</v>
      </c>
      <c r="DK32" s="15" t="s">
        <v>4882</v>
      </c>
    </row>
    <row r="33" spans="1:115" s="114" customFormat="1" ht="60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4" t="s">
        <v>1356</v>
      </c>
      <c r="L33" s="4" t="s">
        <v>489</v>
      </c>
      <c r="M33" s="4" t="s">
        <v>3219</v>
      </c>
      <c r="N33" s="8"/>
      <c r="O33" s="6" t="s">
        <v>1874</v>
      </c>
      <c r="P33" s="7" t="s">
        <v>90</v>
      </c>
      <c r="Q33" s="6" t="s">
        <v>1517</v>
      </c>
      <c r="R33" s="6" t="s">
        <v>3318</v>
      </c>
      <c r="S33" s="12" t="s">
        <v>3321</v>
      </c>
      <c r="T33" s="8"/>
      <c r="U33" s="12" t="s">
        <v>3340</v>
      </c>
      <c r="V33" s="6" t="s">
        <v>1875</v>
      </c>
      <c r="W33" s="8"/>
      <c r="X33" s="6" t="s">
        <v>1876</v>
      </c>
      <c r="Y33" s="6" t="s">
        <v>22</v>
      </c>
      <c r="Z33" s="12" t="s">
        <v>3729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Điều khiển và Tự động hóa</v>
      </c>
      <c r="AX33" s="4" t="s">
        <v>292</v>
      </c>
      <c r="AY33" s="4"/>
      <c r="AZ33" s="8"/>
      <c r="BA33" s="8"/>
      <c r="BB33" s="4" t="s">
        <v>3070</v>
      </c>
      <c r="BC33" s="10" t="s">
        <v>3909</v>
      </c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22</v>
      </c>
      <c r="BM33" s="4" t="s">
        <v>2870</v>
      </c>
      <c r="BN33" s="4" t="s">
        <v>2870</v>
      </c>
      <c r="BO33" s="4"/>
      <c r="BP33" s="8"/>
      <c r="BQ33" s="314">
        <v>43294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1321</v>
      </c>
      <c r="CX33" s="83"/>
      <c r="CY33" s="10" t="s">
        <v>4439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5019</v>
      </c>
      <c r="DE33" s="202" t="s">
        <v>4144</v>
      </c>
      <c r="DF33" s="202" t="s">
        <v>4384</v>
      </c>
      <c r="DG33" s="202" t="s">
        <v>4437</v>
      </c>
      <c r="DH33" s="12"/>
      <c r="DI33" s="12" t="s">
        <v>5100</v>
      </c>
      <c r="DJ33" s="9" t="s">
        <v>4872</v>
      </c>
      <c r="DK33" s="15" t="s">
        <v>4878</v>
      </c>
    </row>
    <row r="34" spans="1:115" s="114" customFormat="1" ht="60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4" t="s">
        <v>1363</v>
      </c>
      <c r="L34" s="4" t="s">
        <v>527</v>
      </c>
      <c r="M34" s="4" t="s">
        <v>3219</v>
      </c>
      <c r="N34" s="8"/>
      <c r="O34" s="6" t="s">
        <v>1938</v>
      </c>
      <c r="P34" s="7" t="s">
        <v>1939</v>
      </c>
      <c r="Q34" s="6" t="s">
        <v>1498</v>
      </c>
      <c r="R34" s="6" t="s">
        <v>3318</v>
      </c>
      <c r="S34" s="12" t="s">
        <v>3101</v>
      </c>
      <c r="T34" s="8"/>
      <c r="U34" s="12" t="s">
        <v>3413</v>
      </c>
      <c r="V34" s="6" t="s">
        <v>1940</v>
      </c>
      <c r="W34" s="8"/>
      <c r="X34" s="6" t="s">
        <v>1941</v>
      </c>
      <c r="Y34" s="6" t="s">
        <v>1942</v>
      </c>
      <c r="Z34" s="12" t="e">
        <v>#N/A</v>
      </c>
      <c r="AA34" s="8"/>
      <c r="AB34" s="9" t="s">
        <v>194</v>
      </c>
      <c r="AC34" s="4" t="s">
        <v>35</v>
      </c>
      <c r="AD34" s="9" t="s">
        <v>434</v>
      </c>
      <c r="AE34" s="4" t="s">
        <v>25</v>
      </c>
      <c r="AF34" s="8"/>
      <c r="AG34" s="9" t="s">
        <v>295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3075</v>
      </c>
      <c r="BC34" s="4"/>
      <c r="BD34" s="4" t="s">
        <v>1483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/>
      <c r="BN34" s="4"/>
      <c r="BO34" s="4"/>
      <c r="BP34" s="8"/>
      <c r="BQ34" s="8"/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5</v>
      </c>
      <c r="BY34" s="4">
        <v>3.66</v>
      </c>
      <c r="BZ34" s="4"/>
      <c r="CA34" s="4"/>
      <c r="CB34" s="4" t="s">
        <v>91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10" t="s">
        <v>4085</v>
      </c>
      <c r="CZ34" s="183" t="s">
        <v>4443</v>
      </c>
      <c r="DA34" s="183" t="s">
        <v>4443</v>
      </c>
      <c r="DB34" s="9" t="s">
        <v>295</v>
      </c>
      <c r="DC34" s="9" t="s">
        <v>434</v>
      </c>
      <c r="DD34" s="272" t="s">
        <v>5020</v>
      </c>
      <c r="DE34" s="202" t="s">
        <v>4145</v>
      </c>
      <c r="DF34" s="12"/>
      <c r="DG34" s="12"/>
      <c r="DH34" s="12"/>
      <c r="DI34" s="12" t="s">
        <v>4930</v>
      </c>
      <c r="DJ34" s="9" t="s">
        <v>4872</v>
      </c>
      <c r="DK34" s="15" t="s">
        <v>4878</v>
      </c>
    </row>
    <row r="35" spans="1:115" s="114" customFormat="1" ht="60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4" t="s">
        <v>1389</v>
      </c>
      <c r="L35" s="4" t="s">
        <v>470</v>
      </c>
      <c r="M35" s="4" t="s">
        <v>3219</v>
      </c>
      <c r="N35" s="8"/>
      <c r="O35" s="6" t="s">
        <v>1943</v>
      </c>
      <c r="P35" s="7" t="s">
        <v>1944</v>
      </c>
      <c r="Q35" s="6" t="s">
        <v>1499</v>
      </c>
      <c r="R35" s="6" t="s">
        <v>3318</v>
      </c>
      <c r="S35" s="12" t="s">
        <v>3101</v>
      </c>
      <c r="T35" s="8"/>
      <c r="U35" s="12" t="s">
        <v>3471</v>
      </c>
      <c r="V35" s="6" t="s">
        <v>1945</v>
      </c>
      <c r="W35" s="8"/>
      <c r="X35" s="6" t="s">
        <v>1946</v>
      </c>
      <c r="Y35" s="6" t="s">
        <v>1947</v>
      </c>
      <c r="Z35" s="12" t="s">
        <v>3730</v>
      </c>
      <c r="AA35" s="8"/>
      <c r="AB35" s="9" t="s">
        <v>43</v>
      </c>
      <c r="AC35" s="4" t="s">
        <v>35</v>
      </c>
      <c r="AD35" s="9" t="s">
        <v>102</v>
      </c>
      <c r="AE35" s="4" t="s">
        <v>25</v>
      </c>
      <c r="AF35" s="8"/>
      <c r="AG35" s="9" t="s">
        <v>102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bị, mạng và nhà máy Điện</v>
      </c>
      <c r="AX35" s="4" t="s">
        <v>209</v>
      </c>
      <c r="AY35" s="4"/>
      <c r="AZ35" s="8"/>
      <c r="BA35" s="8"/>
      <c r="BB35" s="4" t="s">
        <v>3070</v>
      </c>
      <c r="BC35" s="4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12" t="s">
        <v>1311</v>
      </c>
      <c r="BW35" s="12"/>
      <c r="BX35" s="12">
        <v>6</v>
      </c>
      <c r="BY35" s="12">
        <v>3.99</v>
      </c>
      <c r="BZ35" s="12"/>
      <c r="CA35" s="12"/>
      <c r="CB35" s="12" t="s">
        <v>91</v>
      </c>
      <c r="CC35" s="12"/>
      <c r="CD35" s="12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1321</v>
      </c>
      <c r="CX35" s="83"/>
      <c r="CY35" s="4" t="s">
        <v>4023</v>
      </c>
      <c r="CZ35" s="183" t="s">
        <v>4443</v>
      </c>
      <c r="DA35" s="184" t="s">
        <v>4443</v>
      </c>
      <c r="DB35" s="9" t="s">
        <v>102</v>
      </c>
      <c r="DC35" s="9" t="s">
        <v>102</v>
      </c>
      <c r="DD35" s="91" t="s">
        <v>5021</v>
      </c>
      <c r="DE35" s="202" t="s">
        <v>4146</v>
      </c>
      <c r="DF35" s="202" t="s">
        <v>4385</v>
      </c>
      <c r="DG35" s="12"/>
      <c r="DH35" s="12"/>
      <c r="DI35" s="12" t="s">
        <v>4940</v>
      </c>
      <c r="DJ35" s="9" t="s">
        <v>4872</v>
      </c>
      <c r="DK35" s="15" t="s">
        <v>4878</v>
      </c>
    </row>
    <row r="36" spans="1:115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4" t="s">
        <v>1349</v>
      </c>
      <c r="L36" s="4" t="s">
        <v>540</v>
      </c>
      <c r="M36" s="4" t="s">
        <v>3219</v>
      </c>
      <c r="N36" s="8"/>
      <c r="O36" s="11" t="s">
        <v>3153</v>
      </c>
      <c r="P36" s="14" t="s">
        <v>3154</v>
      </c>
      <c r="Q36" s="6" t="s">
        <v>1656</v>
      </c>
      <c r="R36" s="6" t="s">
        <v>3318</v>
      </c>
      <c r="S36" s="12" t="s">
        <v>3101</v>
      </c>
      <c r="T36" s="8"/>
      <c r="U36" s="12" t="s">
        <v>3472</v>
      </c>
      <c r="V36" s="6" t="s">
        <v>1948</v>
      </c>
      <c r="W36" s="8"/>
      <c r="X36" s="6" t="s">
        <v>1949</v>
      </c>
      <c r="Y36" s="6" t="s">
        <v>1950</v>
      </c>
      <c r="Z36" s="12" t="s">
        <v>3731</v>
      </c>
      <c r="AA36" s="8"/>
      <c r="AB36" s="9" t="s">
        <v>152</v>
      </c>
      <c r="AC36" s="4" t="s">
        <v>35</v>
      </c>
      <c r="AD36" s="9" t="s">
        <v>152</v>
      </c>
      <c r="AE36" s="4" t="s">
        <v>104</v>
      </c>
      <c r="AF36" s="8"/>
      <c r="AG36" s="9" t="s">
        <v>152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Cơ Điện tử</v>
      </c>
      <c r="AX36" s="4" t="s">
        <v>541</v>
      </c>
      <c r="AY36" s="4"/>
      <c r="AZ36" s="8"/>
      <c r="BA36" s="8"/>
      <c r="BB36" s="4" t="s">
        <v>3070</v>
      </c>
      <c r="BC36" s="4"/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4" t="s">
        <v>1311</v>
      </c>
      <c r="BW36" s="12"/>
      <c r="BX36" s="4">
        <v>5</v>
      </c>
      <c r="BY36" s="4">
        <v>3.66</v>
      </c>
      <c r="BZ36" s="4"/>
      <c r="CA36" s="4"/>
      <c r="CB36" s="4" t="s">
        <v>2873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34</v>
      </c>
      <c r="CX36" s="83"/>
      <c r="CY36" s="4" t="s">
        <v>4022</v>
      </c>
      <c r="CZ36" s="183" t="s">
        <v>4443</v>
      </c>
      <c r="DA36" s="183" t="s">
        <v>4443</v>
      </c>
      <c r="DB36" s="9" t="s">
        <v>152</v>
      </c>
      <c r="DC36" s="9" t="s">
        <v>152</v>
      </c>
      <c r="DD36" s="241" t="s">
        <v>5022</v>
      </c>
      <c r="DE36" s="202" t="s">
        <v>4147</v>
      </c>
      <c r="DF36" s="202" t="s">
        <v>4386</v>
      </c>
      <c r="DG36" s="12"/>
      <c r="DH36" s="12"/>
      <c r="DI36" s="12" t="s">
        <v>4931</v>
      </c>
      <c r="DJ36" s="9" t="s">
        <v>4872</v>
      </c>
      <c r="DK36" s="12"/>
    </row>
    <row r="37" spans="1:115" s="114" customFormat="1" ht="60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4" t="s">
        <v>1339</v>
      </c>
      <c r="L37" s="4" t="s">
        <v>477</v>
      </c>
      <c r="M37" s="4" t="s">
        <v>3219</v>
      </c>
      <c r="N37" s="8"/>
      <c r="O37" s="6" t="s">
        <v>1960</v>
      </c>
      <c r="P37" s="14" t="s">
        <v>3155</v>
      </c>
      <c r="Q37" s="6" t="s">
        <v>1498</v>
      </c>
      <c r="R37" s="6" t="s">
        <v>3318</v>
      </c>
      <c r="S37" s="12" t="s">
        <v>3101</v>
      </c>
      <c r="T37" s="8"/>
      <c r="U37" s="12" t="s">
        <v>3473</v>
      </c>
      <c r="V37" s="6" t="s">
        <v>1961</v>
      </c>
      <c r="W37" s="8"/>
      <c r="X37" s="6" t="s">
        <v>1962</v>
      </c>
      <c r="Y37" s="6" t="s">
        <v>1963</v>
      </c>
      <c r="Z37" s="12" t="s">
        <v>3732</v>
      </c>
      <c r="AA37" s="8"/>
      <c r="AB37" s="9" t="s">
        <v>43</v>
      </c>
      <c r="AC37" s="4" t="s">
        <v>35</v>
      </c>
      <c r="AD37" s="9" t="s">
        <v>43</v>
      </c>
      <c r="AE37" s="4" t="s">
        <v>25</v>
      </c>
      <c r="AF37" s="8"/>
      <c r="AG37" s="9" t="s">
        <v>43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Mạng và hệ thống điện</v>
      </c>
      <c r="AX37" s="4" t="s">
        <v>478</v>
      </c>
      <c r="AY37" s="4"/>
      <c r="AZ37" s="8"/>
      <c r="BA37" s="8"/>
      <c r="BB37" s="4" t="s">
        <v>3070</v>
      </c>
      <c r="BC37" s="4" t="s">
        <v>3909</v>
      </c>
      <c r="BD37" s="4" t="s">
        <v>1247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2868</v>
      </c>
      <c r="BO37" s="4"/>
      <c r="BP37" s="8"/>
      <c r="BQ37" s="314">
        <v>43393</v>
      </c>
      <c r="BR37" s="10" t="s">
        <v>50</v>
      </c>
      <c r="BS37" s="12"/>
      <c r="BT37" s="12" t="s">
        <v>50</v>
      </c>
      <c r="BU37" s="12" t="str">
        <f>INDEX([1]DATA!$O$10:$O$285,MATCH(B37,[1]DATA!$C$10:$C$285,0))</f>
        <v>V.07.01.03</v>
      </c>
      <c r="BV37" s="4" t="s">
        <v>1311</v>
      </c>
      <c r="BW37" s="12"/>
      <c r="BX37" s="4">
        <v>7</v>
      </c>
      <c r="BY37" s="4">
        <v>4.32</v>
      </c>
      <c r="BZ37" s="4"/>
      <c r="CA37" s="4"/>
      <c r="CB37" s="4" t="s">
        <v>2967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10" t="s">
        <v>4456</v>
      </c>
      <c r="CX37" s="83"/>
      <c r="CY37" s="10" t="s">
        <v>4024</v>
      </c>
      <c r="CZ37" s="183" t="s">
        <v>4443</v>
      </c>
      <c r="DA37" s="183" t="s">
        <v>4443</v>
      </c>
      <c r="DB37" s="9" t="s">
        <v>43</v>
      </c>
      <c r="DC37" s="9" t="s">
        <v>43</v>
      </c>
      <c r="DD37" s="272" t="s">
        <v>5023</v>
      </c>
      <c r="DE37" s="202" t="s">
        <v>4148</v>
      </c>
      <c r="DF37" s="202" t="s">
        <v>4387</v>
      </c>
      <c r="DG37" s="202" t="s">
        <v>4388</v>
      </c>
      <c r="DH37" s="12"/>
      <c r="DI37" s="12" t="s">
        <v>4941</v>
      </c>
      <c r="DJ37" s="9" t="s">
        <v>4872</v>
      </c>
      <c r="DK37" s="15" t="s">
        <v>4878</v>
      </c>
    </row>
    <row r="38" spans="1:115" s="114" customFormat="1" ht="82.8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4" t="s">
        <v>1392</v>
      </c>
      <c r="L38" s="4" t="s">
        <v>408</v>
      </c>
      <c r="M38" s="4" t="s">
        <v>3219</v>
      </c>
      <c r="N38" s="8"/>
      <c r="O38" s="6" t="s">
        <v>1992</v>
      </c>
      <c r="P38" s="7" t="s">
        <v>1993</v>
      </c>
      <c r="Q38" s="6" t="s">
        <v>1498</v>
      </c>
      <c r="R38" s="6" t="s">
        <v>3318</v>
      </c>
      <c r="S38" s="12" t="s">
        <v>3101</v>
      </c>
      <c r="T38" s="8"/>
      <c r="U38" s="12" t="s">
        <v>3474</v>
      </c>
      <c r="V38" s="6" t="s">
        <v>1994</v>
      </c>
      <c r="W38" s="8"/>
      <c r="X38" s="6" t="s">
        <v>1995</v>
      </c>
      <c r="Y38" s="6" t="s">
        <v>1996</v>
      </c>
      <c r="Z38" s="12" t="s">
        <v>3733</v>
      </c>
      <c r="AA38" s="8"/>
      <c r="AB38" s="9" t="s">
        <v>409</v>
      </c>
      <c r="AC38" s="4" t="s">
        <v>35</v>
      </c>
      <c r="AD38" s="9" t="s">
        <v>410</v>
      </c>
      <c r="AE38" s="4" t="s">
        <v>25</v>
      </c>
      <c r="AF38" s="8"/>
      <c r="AG38" s="9" t="s">
        <v>411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Kỹ sư</v>
      </c>
      <c r="AW38" s="43" t="str">
        <f>INDEX([1]DATA!$X$10:$X$285,MATCH(B38,[1]DATA!$C$10:$C$285,0))</f>
        <v>Điện công nghiệp</v>
      </c>
      <c r="AX38" s="4" t="s">
        <v>289</v>
      </c>
      <c r="AY38" s="4"/>
      <c r="AZ38" s="8"/>
      <c r="BA38" s="8"/>
      <c r="BB38" s="4" t="s">
        <v>3070</v>
      </c>
      <c r="BC38" s="15" t="s">
        <v>3920</v>
      </c>
      <c r="BD38" s="4" t="s">
        <v>1247</v>
      </c>
      <c r="BE38" s="4"/>
      <c r="BF38" s="4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4" t="s">
        <v>1311</v>
      </c>
      <c r="BW38" s="12"/>
      <c r="BX38" s="4">
        <v>9</v>
      </c>
      <c r="BY38" s="4">
        <v>4.9800000000000004</v>
      </c>
      <c r="BZ38" s="4" t="s">
        <v>2877</v>
      </c>
      <c r="CA38" s="4" t="s">
        <v>2971</v>
      </c>
      <c r="CB38" s="4" t="s">
        <v>2877</v>
      </c>
      <c r="CC38" s="4"/>
      <c r="CD38" s="4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3269</v>
      </c>
      <c r="CX38" s="83"/>
      <c r="CY38" s="44" t="s">
        <v>4030</v>
      </c>
      <c r="CZ38" s="183" t="s">
        <v>4443</v>
      </c>
      <c r="DA38" s="184" t="s">
        <v>4443</v>
      </c>
      <c r="DB38" s="9" t="s">
        <v>411</v>
      </c>
      <c r="DC38" s="9" t="s">
        <v>410</v>
      </c>
      <c r="DD38" s="13" t="s">
        <v>5024</v>
      </c>
      <c r="DE38" s="15"/>
      <c r="DF38" s="202" t="s">
        <v>4390</v>
      </c>
      <c r="DG38" s="12"/>
      <c r="DH38" s="12"/>
      <c r="DI38" s="12" t="s">
        <v>4931</v>
      </c>
      <c r="DJ38" s="9" t="s">
        <v>4879</v>
      </c>
      <c r="DK38" s="15" t="s">
        <v>4882</v>
      </c>
    </row>
    <row r="39" spans="1:115" s="114" customFormat="1" ht="60" customHeight="1" x14ac:dyDescent="0.3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4" t="s">
        <v>1395</v>
      </c>
      <c r="L39" s="4" t="s">
        <v>425</v>
      </c>
      <c r="M39" s="4" t="s">
        <v>3219</v>
      </c>
      <c r="N39" s="8"/>
      <c r="O39" s="11" t="s">
        <v>3156</v>
      </c>
      <c r="P39" s="14" t="s">
        <v>3157</v>
      </c>
      <c r="Q39" s="6" t="s">
        <v>1656</v>
      </c>
      <c r="R39" s="6" t="s">
        <v>3318</v>
      </c>
      <c r="S39" s="12" t="s">
        <v>3321</v>
      </c>
      <c r="T39" s="8"/>
      <c r="U39" s="12" t="s">
        <v>3475</v>
      </c>
      <c r="V39" s="6" t="s">
        <v>2022</v>
      </c>
      <c r="W39" s="8"/>
      <c r="X39" s="6" t="s">
        <v>2023</v>
      </c>
      <c r="Y39" s="6" t="s">
        <v>2024</v>
      </c>
      <c r="Z39" s="12" t="e">
        <v>#N/A</v>
      </c>
      <c r="AA39" s="8"/>
      <c r="AB39" s="9" t="s">
        <v>89</v>
      </c>
      <c r="AC39" s="4" t="s">
        <v>35</v>
      </c>
      <c r="AD39" s="9" t="s">
        <v>89</v>
      </c>
      <c r="AE39" s="4" t="s">
        <v>25</v>
      </c>
      <c r="AF39" s="8"/>
      <c r="AG39" s="9" t="s">
        <v>89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/>
      <c r="AW39" s="43"/>
      <c r="AX39" s="4" t="s">
        <v>412</v>
      </c>
      <c r="AY39" s="4"/>
      <c r="AZ39" s="8"/>
      <c r="BA39" s="8"/>
      <c r="BB39" s="10" t="s">
        <v>3014</v>
      </c>
      <c r="BC39" s="10"/>
      <c r="BD39" s="4" t="s">
        <v>1253</v>
      </c>
      <c r="BE39" s="4"/>
      <c r="BF39" s="4" t="s">
        <v>1445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314">
        <v>43393</v>
      </c>
      <c r="BR39" s="4" t="s">
        <v>1243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 t="s">
        <v>3815</v>
      </c>
      <c r="BY39" s="4">
        <v>4.9800000000000004</v>
      </c>
      <c r="BZ39" s="4"/>
      <c r="CA39" s="4" t="s">
        <v>1039</v>
      </c>
      <c r="CB39" s="4" t="s">
        <v>2806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1321</v>
      </c>
      <c r="CX39" s="83"/>
      <c r="CY39" s="4" t="s">
        <v>4025</v>
      </c>
      <c r="CZ39" s="183" t="s">
        <v>4443</v>
      </c>
      <c r="DA39" s="184" t="s">
        <v>4443</v>
      </c>
      <c r="DB39" s="9" t="s">
        <v>89</v>
      </c>
      <c r="DC39" s="9" t="s">
        <v>89</v>
      </c>
      <c r="DD39" s="91" t="s">
        <v>5025</v>
      </c>
      <c r="DE39" s="202" t="s">
        <v>4149</v>
      </c>
      <c r="DF39" s="202" t="s">
        <v>4391</v>
      </c>
      <c r="DG39" s="12"/>
      <c r="DH39" s="12"/>
      <c r="DI39" s="12" t="s">
        <v>4933</v>
      </c>
      <c r="DJ39" s="9" t="s">
        <v>4872</v>
      </c>
      <c r="DK39" s="15" t="s">
        <v>4878</v>
      </c>
    </row>
    <row r="40" spans="1:115" s="114" customFormat="1" ht="60" customHeight="1" x14ac:dyDescent="0.3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4" t="s">
        <v>1396</v>
      </c>
      <c r="L40" s="4" t="s">
        <v>426</v>
      </c>
      <c r="M40" s="4" t="s">
        <v>3219</v>
      </c>
      <c r="N40" s="8"/>
      <c r="O40" s="6" t="s">
        <v>2025</v>
      </c>
      <c r="P40" s="14" t="s">
        <v>3158</v>
      </c>
      <c r="Q40" s="6" t="s">
        <v>1498</v>
      </c>
      <c r="R40" s="6" t="s">
        <v>3318</v>
      </c>
      <c r="S40" s="12" t="s">
        <v>3321</v>
      </c>
      <c r="T40" s="8"/>
      <c r="U40" s="12" t="s">
        <v>3475</v>
      </c>
      <c r="V40" s="6" t="s">
        <v>2026</v>
      </c>
      <c r="W40" s="8"/>
      <c r="X40" s="6" t="s">
        <v>2027</v>
      </c>
      <c r="Y40" s="6" t="s">
        <v>2028</v>
      </c>
      <c r="Z40" s="12" t="e">
        <v>#N/A</v>
      </c>
      <c r="AA40" s="8"/>
      <c r="AB40" s="9" t="s">
        <v>246</v>
      </c>
      <c r="AC40" s="4" t="s">
        <v>35</v>
      </c>
      <c r="AD40" s="9" t="s">
        <v>246</v>
      </c>
      <c r="AE40" s="4" t="s">
        <v>25</v>
      </c>
      <c r="AF40" s="8"/>
      <c r="AG40" s="9" t="s">
        <v>246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427</v>
      </c>
      <c r="AY40" s="4"/>
      <c r="AZ40" s="8"/>
      <c r="BA40" s="8"/>
      <c r="BB40" s="10" t="s">
        <v>3009</v>
      </c>
      <c r="BC40" s="10"/>
      <c r="BD40" s="4" t="s">
        <v>1483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4" t="s">
        <v>34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>
        <v>8</v>
      </c>
      <c r="BY40" s="4">
        <v>4.6500000000000004</v>
      </c>
      <c r="BZ40" s="4"/>
      <c r="CA40" s="4"/>
      <c r="CB40" s="4" t="s">
        <v>52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4457</v>
      </c>
      <c r="CX40" s="83"/>
      <c r="CY40" s="10" t="s">
        <v>4030</v>
      </c>
      <c r="CZ40" s="183" t="s">
        <v>4443</v>
      </c>
      <c r="DA40" s="183" t="s">
        <v>4443</v>
      </c>
      <c r="DB40" s="9" t="s">
        <v>246</v>
      </c>
      <c r="DC40" s="9" t="s">
        <v>246</v>
      </c>
      <c r="DD40" s="272" t="s">
        <v>5026</v>
      </c>
      <c r="DE40" s="202" t="s">
        <v>4150</v>
      </c>
      <c r="DF40" s="202" t="s">
        <v>4392</v>
      </c>
      <c r="DG40" s="12"/>
      <c r="DH40" s="12"/>
      <c r="DI40" s="12" t="s">
        <v>4930</v>
      </c>
      <c r="DJ40" s="9" t="s">
        <v>4872</v>
      </c>
      <c r="DK40" s="15" t="s">
        <v>4878</v>
      </c>
    </row>
    <row r="41" spans="1:115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4" t="s">
        <v>1366</v>
      </c>
      <c r="L41" s="4" t="s">
        <v>693</v>
      </c>
      <c r="M41" s="4" t="s">
        <v>3219</v>
      </c>
      <c r="N41" s="8"/>
      <c r="O41" s="6" t="s">
        <v>2029</v>
      </c>
      <c r="P41" s="7" t="s">
        <v>2030</v>
      </c>
      <c r="Q41" s="6" t="s">
        <v>1499</v>
      </c>
      <c r="R41" s="6" t="s">
        <v>3318</v>
      </c>
      <c r="S41" s="12" t="s">
        <v>3321</v>
      </c>
      <c r="T41" s="8"/>
      <c r="U41" s="12" t="s">
        <v>3476</v>
      </c>
      <c r="V41" s="6" t="s">
        <v>2031</v>
      </c>
      <c r="W41" s="8"/>
      <c r="X41" s="6" t="s">
        <v>2032</v>
      </c>
      <c r="Y41" s="6" t="s">
        <v>2033</v>
      </c>
      <c r="Z41" s="12" t="s">
        <v>3734</v>
      </c>
      <c r="AA41" s="8"/>
      <c r="AB41" s="9" t="s">
        <v>225</v>
      </c>
      <c r="AC41" s="4" t="s">
        <v>35</v>
      </c>
      <c r="AD41" s="9" t="s">
        <v>225</v>
      </c>
      <c r="AE41" s="4" t="s">
        <v>104</v>
      </c>
      <c r="AF41" s="8"/>
      <c r="AG41" s="9" t="s">
        <v>225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Điện</v>
      </c>
      <c r="AX41" s="4" t="s">
        <v>636</v>
      </c>
      <c r="AY41" s="4"/>
      <c r="AZ41" s="8"/>
      <c r="BA41" s="8"/>
      <c r="BB41" s="4" t="s">
        <v>3070</v>
      </c>
      <c r="BC41" s="4" t="s">
        <v>3909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47</v>
      </c>
      <c r="BK41" s="4" t="s">
        <v>22</v>
      </c>
      <c r="BL41" s="4" t="s">
        <v>22</v>
      </c>
      <c r="BM41" s="4" t="s">
        <v>2870</v>
      </c>
      <c r="BN41" s="10" t="s">
        <v>2868</v>
      </c>
      <c r="BO41" s="10"/>
      <c r="BP41" s="8"/>
      <c r="BQ41" s="314">
        <v>39330</v>
      </c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12" t="s">
        <v>1311</v>
      </c>
      <c r="BW41" s="12"/>
      <c r="BX41" s="12">
        <v>3</v>
      </c>
      <c r="BY41" s="12">
        <v>3</v>
      </c>
      <c r="BZ41" s="12"/>
      <c r="CA41" s="12"/>
      <c r="CB41" s="12" t="s">
        <v>1318</v>
      </c>
      <c r="CC41" s="12"/>
      <c r="CD41" s="12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34</v>
      </c>
      <c r="CX41" s="83"/>
      <c r="CY41" s="4" t="s">
        <v>4004</v>
      </c>
      <c r="CZ41" s="183" t="s">
        <v>4443</v>
      </c>
      <c r="DA41" s="183" t="s">
        <v>4443</v>
      </c>
      <c r="DB41" s="9" t="s">
        <v>225</v>
      </c>
      <c r="DC41" s="9" t="s">
        <v>225</v>
      </c>
      <c r="DD41" s="309" t="s">
        <v>5027</v>
      </c>
      <c r="DE41" s="202" t="s">
        <v>4151</v>
      </c>
      <c r="DF41" s="12"/>
      <c r="DG41" s="12"/>
      <c r="DH41" s="12"/>
      <c r="DI41" s="12" t="s">
        <v>4941</v>
      </c>
      <c r="DJ41" s="9" t="s">
        <v>4879</v>
      </c>
      <c r="DK41" s="15" t="s">
        <v>4878</v>
      </c>
    </row>
    <row r="42" spans="1:115" s="114" customFormat="1" ht="79.8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4" t="s">
        <v>1402</v>
      </c>
      <c r="L42" s="4" t="s">
        <v>515</v>
      </c>
      <c r="M42" s="4" t="s">
        <v>3219</v>
      </c>
      <c r="N42" s="8"/>
      <c r="O42" s="6" t="s">
        <v>2204</v>
      </c>
      <c r="P42" s="7" t="s">
        <v>2205</v>
      </c>
      <c r="Q42" s="6" t="s">
        <v>1498</v>
      </c>
      <c r="R42" s="6" t="s">
        <v>3318</v>
      </c>
      <c r="S42" s="12" t="s">
        <v>3101</v>
      </c>
      <c r="T42" s="8"/>
      <c r="U42" s="12" t="s">
        <v>3477</v>
      </c>
      <c r="V42" s="6" t="s">
        <v>2206</v>
      </c>
      <c r="W42" s="8"/>
      <c r="X42" s="6" t="s">
        <v>2207</v>
      </c>
      <c r="Y42" s="6" t="s">
        <v>2208</v>
      </c>
      <c r="Z42" s="12" t="s">
        <v>3735</v>
      </c>
      <c r="AA42" s="8"/>
      <c r="AB42" s="9" t="s">
        <v>194</v>
      </c>
      <c r="AC42" s="4" t="s">
        <v>35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Vật Lý</v>
      </c>
      <c r="AX42" s="4" t="s">
        <v>356</v>
      </c>
      <c r="AY42" s="4"/>
      <c r="AZ42" s="8"/>
      <c r="BA42" s="8"/>
      <c r="BB42" s="4" t="s">
        <v>3070</v>
      </c>
      <c r="BC42" s="4"/>
      <c r="BD42" s="4" t="s">
        <v>1252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314">
        <v>43393</v>
      </c>
      <c r="BR42" s="4" t="s">
        <v>3933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6</v>
      </c>
      <c r="BY42" s="4">
        <v>3.99</v>
      </c>
      <c r="BZ42" s="4"/>
      <c r="CA42" s="4"/>
      <c r="CB42" s="4" t="s">
        <v>1318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79</v>
      </c>
      <c r="CX42" s="83"/>
      <c r="CY42" s="4" t="s">
        <v>4026</v>
      </c>
      <c r="CZ42" s="183" t="s">
        <v>4443</v>
      </c>
      <c r="DA42" s="183" t="s">
        <v>4443</v>
      </c>
      <c r="DB42" s="9" t="s">
        <v>194</v>
      </c>
      <c r="DC42" s="9" t="s">
        <v>194</v>
      </c>
      <c r="DD42" s="272" t="s">
        <v>5028</v>
      </c>
      <c r="DE42" s="202" t="s">
        <v>4152</v>
      </c>
      <c r="DF42" s="202" t="s">
        <v>4393</v>
      </c>
      <c r="DG42" s="12"/>
      <c r="DH42" s="12"/>
      <c r="DI42" s="12" t="s">
        <v>4916</v>
      </c>
      <c r="DJ42" s="9" t="s">
        <v>4879</v>
      </c>
      <c r="DK42" s="15" t="s">
        <v>4878</v>
      </c>
    </row>
    <row r="43" spans="1:115" s="114" customFormat="1" ht="85.2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4" t="s">
        <v>1404</v>
      </c>
      <c r="L43" s="4" t="s">
        <v>487</v>
      </c>
      <c r="M43" s="4" t="s">
        <v>3219</v>
      </c>
      <c r="N43" s="8"/>
      <c r="O43" s="6" t="s">
        <v>2268</v>
      </c>
      <c r="P43" s="7" t="s">
        <v>2269</v>
      </c>
      <c r="Q43" s="6" t="s">
        <v>1499</v>
      </c>
      <c r="R43" s="6" t="s">
        <v>3318</v>
      </c>
      <c r="S43" s="12" t="s">
        <v>3101</v>
      </c>
      <c r="T43" s="8"/>
      <c r="U43" s="12" t="s">
        <v>1351</v>
      </c>
      <c r="V43" s="6" t="s">
        <v>2270</v>
      </c>
      <c r="W43" s="8"/>
      <c r="X43" s="6" t="s">
        <v>2271</v>
      </c>
      <c r="Y43" s="6" t="s">
        <v>2272</v>
      </c>
      <c r="Z43" s="12" t="s">
        <v>3736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Tự động hóa</v>
      </c>
      <c r="AX43" s="4" t="s">
        <v>268</v>
      </c>
      <c r="AY43" s="4"/>
      <c r="AZ43" s="8"/>
      <c r="BA43" s="8"/>
      <c r="BB43" s="4" t="s">
        <v>3076</v>
      </c>
      <c r="BC43" s="4" t="s">
        <v>3909</v>
      </c>
      <c r="BD43" s="4" t="s">
        <v>1247</v>
      </c>
      <c r="BE43" s="4"/>
      <c r="BF43" s="4" t="s">
        <v>1444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115</v>
      </c>
      <c r="BK43" s="4" t="s">
        <v>22</v>
      </c>
      <c r="BL43" s="4" t="s">
        <v>22</v>
      </c>
      <c r="BM43" s="4" t="s">
        <v>1321</v>
      </c>
      <c r="BN43" s="4" t="s">
        <v>1321</v>
      </c>
      <c r="BO43" s="4"/>
      <c r="BP43" s="8"/>
      <c r="BQ43" s="314">
        <v>35616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6</v>
      </c>
      <c r="BY43" s="4">
        <v>3.99</v>
      </c>
      <c r="BZ43" s="4"/>
      <c r="CA43" s="4"/>
      <c r="CB43" s="4" t="s">
        <v>1318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1321</v>
      </c>
      <c r="CX43" s="83"/>
      <c r="CY43" s="10" t="s">
        <v>4367</v>
      </c>
      <c r="CZ43" s="183" t="s">
        <v>4443</v>
      </c>
      <c r="DA43" s="184" t="s">
        <v>4443</v>
      </c>
      <c r="DB43" s="9" t="s">
        <v>194</v>
      </c>
      <c r="DC43" s="9" t="s">
        <v>194</v>
      </c>
      <c r="DD43" s="15" t="s">
        <v>5029</v>
      </c>
      <c r="DE43" s="202" t="s">
        <v>4153</v>
      </c>
      <c r="DF43" s="202" t="s">
        <v>4154</v>
      </c>
      <c r="DG43" s="202" t="s">
        <v>4434</v>
      </c>
      <c r="DH43" s="12"/>
      <c r="DI43" s="12" t="s">
        <v>4931</v>
      </c>
      <c r="DJ43" s="9" t="s">
        <v>4879</v>
      </c>
      <c r="DK43" s="15" t="s">
        <v>4882</v>
      </c>
    </row>
    <row r="44" spans="1:115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4" t="s">
        <v>1339</v>
      </c>
      <c r="L44" s="4" t="s">
        <v>635</v>
      </c>
      <c r="M44" s="4" t="s">
        <v>3219</v>
      </c>
      <c r="N44" s="8"/>
      <c r="O44" s="11" t="s">
        <v>3159</v>
      </c>
      <c r="P44" s="14" t="s">
        <v>3160</v>
      </c>
      <c r="Q44" s="6" t="s">
        <v>3161</v>
      </c>
      <c r="R44" s="6" t="s">
        <v>3318</v>
      </c>
      <c r="S44" s="12" t="s">
        <v>3101</v>
      </c>
      <c r="T44" s="8"/>
      <c r="U44" s="12" t="s">
        <v>3478</v>
      </c>
      <c r="V44" s="6" t="s">
        <v>2287</v>
      </c>
      <c r="W44" s="8"/>
      <c r="X44" s="6" t="s">
        <v>2288</v>
      </c>
      <c r="Y44" s="6" t="s">
        <v>22</v>
      </c>
      <c r="Z44" s="12" t="s">
        <v>3737</v>
      </c>
      <c r="AA44" s="8"/>
      <c r="AB44" s="9" t="s">
        <v>142</v>
      </c>
      <c r="AC44" s="4" t="s">
        <v>35</v>
      </c>
      <c r="AD44" s="9" t="s">
        <v>142</v>
      </c>
      <c r="AE44" s="4" t="s">
        <v>104</v>
      </c>
      <c r="AF44" s="8"/>
      <c r="AG44" s="9" t="s">
        <v>142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 t="s">
        <v>289</v>
      </c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314">
        <v>43393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91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142</v>
      </c>
      <c r="DC44" s="9" t="s">
        <v>142</v>
      </c>
      <c r="DD44" s="272" t="s">
        <v>5030</v>
      </c>
      <c r="DE44" s="202" t="s">
        <v>4155</v>
      </c>
      <c r="DF44" s="202" t="s">
        <v>4394</v>
      </c>
      <c r="DG44" s="12"/>
      <c r="DH44" s="12"/>
      <c r="DI44" s="12" t="s">
        <v>4941</v>
      </c>
      <c r="DJ44" s="9" t="s">
        <v>4879</v>
      </c>
      <c r="DK44" s="15" t="s">
        <v>4878</v>
      </c>
    </row>
    <row r="45" spans="1:115" s="114" customFormat="1" ht="60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4" t="s">
        <v>1378</v>
      </c>
      <c r="L45" s="4" t="s">
        <v>480</v>
      </c>
      <c r="M45" s="4" t="s">
        <v>3219</v>
      </c>
      <c r="N45" s="8"/>
      <c r="O45" s="6" t="s">
        <v>2305</v>
      </c>
      <c r="P45" s="14" t="s">
        <v>3162</v>
      </c>
      <c r="Q45" s="6" t="s">
        <v>1498</v>
      </c>
      <c r="R45" s="6" t="s">
        <v>3318</v>
      </c>
      <c r="S45" s="12" t="s">
        <v>3101</v>
      </c>
      <c r="T45" s="8"/>
      <c r="U45" s="12" t="s">
        <v>3404</v>
      </c>
      <c r="V45" s="6" t="s">
        <v>2306</v>
      </c>
      <c r="W45" s="8"/>
      <c r="X45" s="6" t="s">
        <v>2307</v>
      </c>
      <c r="Y45" s="6" t="s">
        <v>2308</v>
      </c>
      <c r="Z45" s="12" t="s">
        <v>3738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Kỹ sư</v>
      </c>
      <c r="AW45" s="43" t="str">
        <f>INDEX([1]DATA!$X$10:$X$285,MATCH(B45,[1]DATA!$C$10:$C$285,0))</f>
        <v>Kỹ thuật điện - Điện tử</v>
      </c>
      <c r="AX45" s="4" t="s">
        <v>388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1455</v>
      </c>
      <c r="BN45" s="4" t="s">
        <v>60</v>
      </c>
      <c r="BO45" s="4"/>
      <c r="BP45" s="8"/>
      <c r="BQ45" s="314">
        <v>37270</v>
      </c>
      <c r="BR45" s="4" t="s">
        <v>1243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3077</v>
      </c>
      <c r="CX45" s="83"/>
      <c r="CY45" s="4" t="s">
        <v>4027</v>
      </c>
      <c r="CZ45" s="183" t="s">
        <v>4443</v>
      </c>
      <c r="DA45" s="184" t="s">
        <v>4443</v>
      </c>
      <c r="DB45" s="9" t="s">
        <v>51</v>
      </c>
      <c r="DC45" s="9" t="s">
        <v>51</v>
      </c>
      <c r="DD45" s="15" t="s">
        <v>5031</v>
      </c>
      <c r="DE45" s="202" t="s">
        <v>4156</v>
      </c>
      <c r="DF45" s="12"/>
      <c r="DG45" s="12"/>
      <c r="DH45" s="12"/>
      <c r="DI45" s="12" t="s">
        <v>4931</v>
      </c>
      <c r="DJ45" s="9" t="s">
        <v>4879</v>
      </c>
      <c r="DK45" s="15" t="s">
        <v>4882</v>
      </c>
    </row>
    <row r="46" spans="1:115" s="114" customFormat="1" ht="60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4" t="s">
        <v>1339</v>
      </c>
      <c r="L46" s="4" t="s">
        <v>429</v>
      </c>
      <c r="M46" s="4" t="s">
        <v>3219</v>
      </c>
      <c r="N46" s="8"/>
      <c r="O46" s="11" t="s">
        <v>3163</v>
      </c>
      <c r="P46" s="14" t="s">
        <v>1473</v>
      </c>
      <c r="Q46" s="6" t="s">
        <v>3161</v>
      </c>
      <c r="R46" s="6" t="s">
        <v>3318</v>
      </c>
      <c r="S46" s="12" t="s">
        <v>3101</v>
      </c>
      <c r="T46" s="8"/>
      <c r="U46" s="12" t="s">
        <v>3479</v>
      </c>
      <c r="V46" s="6" t="s">
        <v>2374</v>
      </c>
      <c r="W46" s="8"/>
      <c r="X46" s="6" t="s">
        <v>2375</v>
      </c>
      <c r="Y46" s="6" t="s">
        <v>2376</v>
      </c>
      <c r="Z46" s="12" t="s">
        <v>3739</v>
      </c>
      <c r="AA46" s="8"/>
      <c r="AB46" s="9" t="s">
        <v>247</v>
      </c>
      <c r="AC46" s="4" t="s">
        <v>35</v>
      </c>
      <c r="AD46" s="9" t="s">
        <v>247</v>
      </c>
      <c r="AE46" s="4" t="s">
        <v>25</v>
      </c>
      <c r="AF46" s="8"/>
      <c r="AG46" s="9" t="s">
        <v>248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9" t="s">
        <v>430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Thiết bị mạng và nhà máy điện</v>
      </c>
      <c r="AX46" s="4" t="s">
        <v>209</v>
      </c>
      <c r="AY46" s="4"/>
      <c r="AZ46" s="8"/>
      <c r="BA46" s="8"/>
      <c r="BB46" s="4" t="s">
        <v>3070</v>
      </c>
      <c r="BC46" s="4" t="s">
        <v>3909</v>
      </c>
      <c r="BD46" s="4" t="s">
        <v>1483</v>
      </c>
      <c r="BE46" s="4"/>
      <c r="BF46" s="4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47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314">
        <v>43393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2"/>
      <c r="BX46" s="12">
        <v>8</v>
      </c>
      <c r="BY46" s="12">
        <v>4.6500000000000004</v>
      </c>
      <c r="BZ46" s="12"/>
      <c r="CA46" s="12"/>
      <c r="CB46" s="12" t="s">
        <v>91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2816</v>
      </c>
      <c r="CX46" s="83"/>
      <c r="CY46" s="4" t="s">
        <v>4028</v>
      </c>
      <c r="CZ46" s="183" t="s">
        <v>4443</v>
      </c>
      <c r="DA46" s="183" t="s">
        <v>4443</v>
      </c>
      <c r="DB46" s="9" t="s">
        <v>248</v>
      </c>
      <c r="DC46" s="9" t="s">
        <v>247</v>
      </c>
      <c r="DD46" s="272" t="s">
        <v>5032</v>
      </c>
      <c r="DE46" s="202" t="s">
        <v>4157</v>
      </c>
      <c r="DF46" s="202" t="s">
        <v>4395</v>
      </c>
      <c r="DG46" s="12"/>
      <c r="DH46" s="12"/>
      <c r="DI46" s="12" t="s">
        <v>4930</v>
      </c>
      <c r="DJ46" s="9" t="s">
        <v>4879</v>
      </c>
      <c r="DK46" s="15" t="s">
        <v>4878</v>
      </c>
    </row>
    <row r="47" spans="1:115" s="114" customFormat="1" ht="60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4" t="s">
        <v>1411</v>
      </c>
      <c r="L47" s="4" t="s">
        <v>482</v>
      </c>
      <c r="M47" s="4" t="s">
        <v>3219</v>
      </c>
      <c r="N47" s="8"/>
      <c r="O47" s="6" t="s">
        <v>2507</v>
      </c>
      <c r="P47" s="7" t="s">
        <v>2508</v>
      </c>
      <c r="Q47" s="6" t="s">
        <v>1498</v>
      </c>
      <c r="R47" s="6" t="s">
        <v>3319</v>
      </c>
      <c r="S47" s="12" t="s">
        <v>3101</v>
      </c>
      <c r="T47" s="8"/>
      <c r="U47" s="12" t="s">
        <v>1411</v>
      </c>
      <c r="V47" s="6" t="s">
        <v>2509</v>
      </c>
      <c r="W47" s="8"/>
      <c r="X47" s="6" t="s">
        <v>2510</v>
      </c>
      <c r="Y47" s="6" t="s">
        <v>2511</v>
      </c>
      <c r="Z47" s="12" t="s">
        <v>3740</v>
      </c>
      <c r="AA47" s="8"/>
      <c r="AB47" s="9" t="s">
        <v>51</v>
      </c>
      <c r="AC47" s="4" t="s">
        <v>35</v>
      </c>
      <c r="AD47" s="9" t="s">
        <v>51</v>
      </c>
      <c r="AE47" s="4" t="s">
        <v>25</v>
      </c>
      <c r="AF47" s="8"/>
      <c r="AG47" s="9" t="s">
        <v>51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Điện - Điện tử</v>
      </c>
      <c r="AX47" s="4" t="s">
        <v>280</v>
      </c>
      <c r="AY47" s="4"/>
      <c r="AZ47" s="8"/>
      <c r="BA47" s="8"/>
      <c r="BB47" s="4" t="s">
        <v>3070</v>
      </c>
      <c r="BC47" s="4"/>
      <c r="BD47" s="4" t="s">
        <v>1247</v>
      </c>
      <c r="BE47" s="10"/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1243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6</v>
      </c>
      <c r="BY47" s="12">
        <v>3.99</v>
      </c>
      <c r="BZ47" s="12"/>
      <c r="CA47" s="12"/>
      <c r="CB47" s="12" t="s">
        <v>2967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3077</v>
      </c>
      <c r="CX47" s="83"/>
      <c r="CY47" s="4" t="s">
        <v>4029</v>
      </c>
      <c r="CZ47" s="183" t="s">
        <v>4443</v>
      </c>
      <c r="DA47" s="184" t="s">
        <v>4443</v>
      </c>
      <c r="DB47" s="9" t="s">
        <v>51</v>
      </c>
      <c r="DC47" s="9" t="s">
        <v>51</v>
      </c>
      <c r="DD47" s="90" t="s">
        <v>5033</v>
      </c>
      <c r="DE47" s="202" t="s">
        <v>4158</v>
      </c>
      <c r="DF47" s="12" t="s">
        <v>4448</v>
      </c>
      <c r="DG47" s="12"/>
      <c r="DH47" s="12"/>
      <c r="DI47" s="12" t="s">
        <v>4942</v>
      </c>
      <c r="DJ47" s="9" t="s">
        <v>4870</v>
      </c>
      <c r="DK47" s="12"/>
    </row>
    <row r="48" spans="1:115" s="114" customFormat="1" ht="76.8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4" t="s">
        <v>1339</v>
      </c>
      <c r="L48" s="4" t="s">
        <v>414</v>
      </c>
      <c r="M48" s="4" t="s">
        <v>3219</v>
      </c>
      <c r="N48" s="8"/>
      <c r="O48" s="11" t="s">
        <v>3164</v>
      </c>
      <c r="P48" s="14" t="s">
        <v>3165</v>
      </c>
      <c r="Q48" s="6" t="s">
        <v>1498</v>
      </c>
      <c r="R48" s="6" t="s">
        <v>3318</v>
      </c>
      <c r="S48" s="12" t="s">
        <v>3101</v>
      </c>
      <c r="T48" s="8"/>
      <c r="U48" s="12" t="s">
        <v>3480</v>
      </c>
      <c r="V48" s="6" t="s">
        <v>2206</v>
      </c>
      <c r="W48" s="8"/>
      <c r="X48" s="6" t="s">
        <v>2527</v>
      </c>
      <c r="Y48" s="6" t="s">
        <v>2528</v>
      </c>
      <c r="Z48" s="12" t="s">
        <v>3741</v>
      </c>
      <c r="AA48" s="8"/>
      <c r="AB48" s="9" t="s">
        <v>265</v>
      </c>
      <c r="AC48" s="4" t="s">
        <v>35</v>
      </c>
      <c r="AD48" s="9" t="s">
        <v>265</v>
      </c>
      <c r="AE48" s="4" t="s">
        <v>25</v>
      </c>
      <c r="AF48" s="8"/>
      <c r="AG48" s="9" t="s">
        <v>415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1321</v>
      </c>
      <c r="BN48" s="4" t="s">
        <v>2868</v>
      </c>
      <c r="BO48" s="4"/>
      <c r="BP48" s="8"/>
      <c r="BQ48" s="314">
        <v>35849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5" t="s">
        <v>3113</v>
      </c>
      <c r="BX48" s="4">
        <v>9</v>
      </c>
      <c r="BY48" s="4">
        <v>4.9800000000000004</v>
      </c>
      <c r="BZ48" s="10" t="s">
        <v>3111</v>
      </c>
      <c r="CA48" s="4"/>
      <c r="CB48" s="10" t="s">
        <v>3111</v>
      </c>
      <c r="CC48" s="4" t="s">
        <v>3112</v>
      </c>
      <c r="CD48" s="10" t="s">
        <v>3105</v>
      </c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3269</v>
      </c>
      <c r="CX48" s="83"/>
      <c r="CY48" s="45" t="s">
        <v>4030</v>
      </c>
      <c r="CZ48" s="183" t="s">
        <v>4443</v>
      </c>
      <c r="DA48" s="184" t="s">
        <v>4443</v>
      </c>
      <c r="DB48" s="9" t="s">
        <v>415</v>
      </c>
      <c r="DC48" s="9" t="s">
        <v>265</v>
      </c>
      <c r="DD48" s="91" t="s">
        <v>5028</v>
      </c>
      <c r="DE48" s="202" t="s">
        <v>4159</v>
      </c>
      <c r="DF48" s="12"/>
      <c r="DG48" s="12"/>
      <c r="DH48" s="12"/>
      <c r="DI48" s="12" t="s">
        <v>4916</v>
      </c>
      <c r="DJ48" s="9" t="s">
        <v>4879</v>
      </c>
      <c r="DK48" s="15" t="s">
        <v>4878</v>
      </c>
    </row>
    <row r="49" spans="1:116" s="114" customFormat="1" ht="88.8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4" t="s">
        <v>1412</v>
      </c>
      <c r="L49" s="4" t="s">
        <v>484</v>
      </c>
      <c r="M49" s="4" t="s">
        <v>3219</v>
      </c>
      <c r="N49" s="8"/>
      <c r="O49" s="6" t="s">
        <v>2536</v>
      </c>
      <c r="P49" s="7" t="s">
        <v>2537</v>
      </c>
      <c r="Q49" s="6" t="s">
        <v>1498</v>
      </c>
      <c r="R49" s="6" t="s">
        <v>3318</v>
      </c>
      <c r="S49" s="12" t="s">
        <v>3101</v>
      </c>
      <c r="T49" s="8"/>
      <c r="U49" s="12" t="s">
        <v>3329</v>
      </c>
      <c r="V49" s="6" t="s">
        <v>2538</v>
      </c>
      <c r="W49" s="8"/>
      <c r="X49" s="6" t="s">
        <v>2539</v>
      </c>
      <c r="Y49" s="6" t="s">
        <v>2540</v>
      </c>
      <c r="Z49" s="12" t="s">
        <v>3742</v>
      </c>
      <c r="AA49" s="8"/>
      <c r="AB49" s="9" t="s">
        <v>194</v>
      </c>
      <c r="AC49" s="4" t="s">
        <v>35</v>
      </c>
      <c r="AD49" s="9" t="s">
        <v>194</v>
      </c>
      <c r="AE49" s="4" t="s">
        <v>25</v>
      </c>
      <c r="AF49" s="8"/>
      <c r="AG49" s="9" t="s">
        <v>194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Đại học</v>
      </c>
      <c r="AW49" s="43" t="str">
        <f>INDEX([1]DATA!$X$10:$X$285,MATCH(B49,[1]DATA!$C$10:$C$285,0))</f>
        <v>Vật lý điện tử</v>
      </c>
      <c r="AX49" s="4" t="s">
        <v>485</v>
      </c>
      <c r="AY49" s="4"/>
      <c r="AZ49" s="8"/>
      <c r="BA49" s="8"/>
      <c r="BB49" s="4" t="s">
        <v>3073</v>
      </c>
      <c r="BC49" s="4"/>
      <c r="BD49" s="4" t="s">
        <v>1252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2870</v>
      </c>
      <c r="BO49" s="4"/>
      <c r="BP49" s="8"/>
      <c r="BQ49" s="314">
        <v>43294</v>
      </c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6</v>
      </c>
      <c r="BY49" s="12">
        <v>3.99</v>
      </c>
      <c r="BZ49" s="12"/>
      <c r="CA49" s="12"/>
      <c r="CB49" s="12" t="s">
        <v>1318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3"/>
      <c r="CY49" s="4" t="s">
        <v>4031</v>
      </c>
      <c r="CZ49" s="183" t="s">
        <v>4443</v>
      </c>
      <c r="DA49" s="184" t="s">
        <v>4443</v>
      </c>
      <c r="DB49" s="9" t="s">
        <v>194</v>
      </c>
      <c r="DC49" s="9" t="s">
        <v>194</v>
      </c>
      <c r="DD49" s="15" t="s">
        <v>5034</v>
      </c>
      <c r="DE49" s="202" t="s">
        <v>4160</v>
      </c>
      <c r="DF49" s="202" t="s">
        <v>4161</v>
      </c>
      <c r="DG49" s="12"/>
      <c r="DH49" s="12"/>
      <c r="DI49" s="12" t="s">
        <v>4931</v>
      </c>
      <c r="DJ49" s="9" t="s">
        <v>4872</v>
      </c>
      <c r="DK49" s="15" t="s">
        <v>4882</v>
      </c>
    </row>
    <row r="50" spans="1:116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 t="s">
        <v>1339</v>
      </c>
      <c r="L50" s="15" t="s">
        <v>3828</v>
      </c>
      <c r="M50" s="4" t="s">
        <v>3219</v>
      </c>
      <c r="N50" s="8"/>
      <c r="O50" s="11" t="s">
        <v>1466</v>
      </c>
      <c r="P50" s="14" t="s">
        <v>3166</v>
      </c>
      <c r="Q50" s="6" t="s">
        <v>1498</v>
      </c>
      <c r="R50" s="6" t="s">
        <v>3318</v>
      </c>
      <c r="S50" s="12" t="s">
        <v>3101</v>
      </c>
      <c r="T50" s="8"/>
      <c r="U50" s="12" t="s">
        <v>3377</v>
      </c>
      <c r="V50" s="12" t="s">
        <v>2790</v>
      </c>
      <c r="W50" s="8"/>
      <c r="X50" s="11" t="s">
        <v>1467</v>
      </c>
      <c r="Y50" s="26"/>
      <c r="Z50" s="12" t="e">
        <v>#N/A</v>
      </c>
      <c r="AA50" s="8"/>
      <c r="AB50" s="23" t="s">
        <v>1485</v>
      </c>
      <c r="AC50" s="12" t="s">
        <v>35</v>
      </c>
      <c r="AD50" s="15" t="s">
        <v>1476</v>
      </c>
      <c r="AE50" s="4" t="s">
        <v>104</v>
      </c>
      <c r="AF50" s="8"/>
      <c r="AG50" s="15" t="s">
        <v>1481</v>
      </c>
      <c r="AH50" s="4" t="s">
        <v>3928</v>
      </c>
      <c r="AI50" s="12"/>
      <c r="AJ50" s="12"/>
      <c r="AK50" s="12"/>
      <c r="AL50" s="12"/>
      <c r="AM50" s="8"/>
      <c r="AN50" s="8"/>
      <c r="AO50" s="8"/>
      <c r="AP50" s="12"/>
      <c r="AQ50" s="12"/>
      <c r="AR50" s="8"/>
      <c r="AS50" s="12" t="s">
        <v>29</v>
      </c>
      <c r="AT50" s="18" t="s">
        <v>28</v>
      </c>
      <c r="AU50" s="4" t="s">
        <v>37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Công nghệ Kỹ thuật Điện - Điện tử</v>
      </c>
      <c r="AX50" s="15" t="s">
        <v>3943</v>
      </c>
      <c r="AY50" s="12"/>
      <c r="AZ50" s="8"/>
      <c r="BA50" s="8"/>
      <c r="BB50" s="4" t="s">
        <v>1483</v>
      </c>
      <c r="BC50" s="4" t="s">
        <v>3909</v>
      </c>
      <c r="BD50" s="4" t="s">
        <v>1483</v>
      </c>
      <c r="BE50" s="4"/>
      <c r="BF50" s="4" t="s">
        <v>2872</v>
      </c>
      <c r="BG50" s="8"/>
      <c r="BH50" s="12" t="str">
        <f>INDEX([1]DATA!$Z$10:$Z$285,MATCH(B50,[1]DATA!$C$10:$C$285,0))</f>
        <v/>
      </c>
      <c r="BI50" s="15" t="s">
        <v>3894</v>
      </c>
      <c r="BJ50" s="12"/>
      <c r="BK50" s="12"/>
      <c r="BL50" s="12"/>
      <c r="BM50" s="4" t="s">
        <v>2870</v>
      </c>
      <c r="BN50" s="12" t="s">
        <v>2868</v>
      </c>
      <c r="BO50" s="12"/>
      <c r="BP50" s="8"/>
      <c r="BQ50" s="314">
        <v>43393</v>
      </c>
      <c r="BR50" s="12" t="s">
        <v>34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5" t="s">
        <v>2986</v>
      </c>
      <c r="BX50" s="12">
        <v>1</v>
      </c>
      <c r="BY50" s="12">
        <v>2.34</v>
      </c>
      <c r="BZ50" s="15" t="s">
        <v>2986</v>
      </c>
      <c r="CA50" s="12"/>
      <c r="CB50" s="15" t="s">
        <v>2986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34</v>
      </c>
      <c r="CX50" s="83"/>
      <c r="CY50" s="23" t="s">
        <v>4032</v>
      </c>
      <c r="CZ50" s="183" t="s">
        <v>4443</v>
      </c>
      <c r="DA50" s="183" t="s">
        <v>4443</v>
      </c>
      <c r="DB50" s="15" t="s">
        <v>1476</v>
      </c>
      <c r="DC50" s="15" t="s">
        <v>1476</v>
      </c>
      <c r="DD50" s="90" t="s">
        <v>5035</v>
      </c>
      <c r="DE50" s="202" t="s">
        <v>4396</v>
      </c>
      <c r="DF50" s="202" t="s">
        <v>4396</v>
      </c>
      <c r="DG50" s="202" t="s">
        <v>4397</v>
      </c>
      <c r="DH50" s="202" t="s">
        <v>4398</v>
      </c>
      <c r="DI50" s="342" t="s">
        <v>4930</v>
      </c>
      <c r="DJ50" s="9" t="s">
        <v>4872</v>
      </c>
      <c r="DK50" s="202"/>
      <c r="DL50" s="203"/>
    </row>
    <row r="51" spans="1:116" s="114" customFormat="1" ht="60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4" t="s">
        <v>1349</v>
      </c>
      <c r="L51" s="4" t="s">
        <v>725</v>
      </c>
      <c r="M51" s="4" t="s">
        <v>3219</v>
      </c>
      <c r="N51" s="8"/>
      <c r="O51" s="11" t="s">
        <v>3167</v>
      </c>
      <c r="P51" s="14" t="s">
        <v>3168</v>
      </c>
      <c r="Q51" s="6" t="s">
        <v>3161</v>
      </c>
      <c r="R51" s="6" t="s">
        <v>3318</v>
      </c>
      <c r="S51" s="12" t="s">
        <v>3320</v>
      </c>
      <c r="T51" s="8"/>
      <c r="U51" s="12" t="s">
        <v>3345</v>
      </c>
      <c r="V51" s="6" t="s">
        <v>2557</v>
      </c>
      <c r="W51" s="8"/>
      <c r="X51" s="6" t="s">
        <v>2558</v>
      </c>
      <c r="Y51" s="6" t="s">
        <v>22</v>
      </c>
      <c r="Z51" s="12" t="s">
        <v>3743</v>
      </c>
      <c r="AA51" s="8"/>
      <c r="AB51" s="9" t="s">
        <v>105</v>
      </c>
      <c r="AC51" s="4" t="s">
        <v>35</v>
      </c>
      <c r="AD51" s="9" t="s">
        <v>105</v>
      </c>
      <c r="AE51" s="4" t="s">
        <v>104</v>
      </c>
      <c r="AF51" s="8"/>
      <c r="AG51" s="9" t="s">
        <v>105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Điều khiển học kỹ thuật</v>
      </c>
      <c r="AX51" s="4" t="s">
        <v>726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1455</v>
      </c>
      <c r="BN51" s="4" t="s">
        <v>60</v>
      </c>
      <c r="BO51" s="4"/>
      <c r="BP51" s="8"/>
      <c r="BQ51" s="314">
        <v>37714</v>
      </c>
      <c r="BR51" s="4" t="s">
        <v>34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2</v>
      </c>
      <c r="BY51" s="12">
        <v>2.67</v>
      </c>
      <c r="BZ51" s="12"/>
      <c r="CA51" s="12"/>
      <c r="CB51" s="12" t="s">
        <v>91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2816</v>
      </c>
      <c r="CX51" s="83"/>
      <c r="CY51" s="4" t="s">
        <v>4033</v>
      </c>
      <c r="CZ51" s="183" t="s">
        <v>4443</v>
      </c>
      <c r="DA51" s="183" t="s">
        <v>4443</v>
      </c>
      <c r="DB51" s="9" t="s">
        <v>105</v>
      </c>
      <c r="DC51" s="9" t="s">
        <v>105</v>
      </c>
      <c r="DD51" s="272" t="s">
        <v>5036</v>
      </c>
      <c r="DE51" s="202" t="s">
        <v>4162</v>
      </c>
      <c r="DF51" s="12"/>
      <c r="DG51" s="12"/>
      <c r="DH51" s="12"/>
      <c r="DI51" s="12" t="s">
        <v>4929</v>
      </c>
      <c r="DJ51" s="9" t="s">
        <v>4872</v>
      </c>
      <c r="DK51" s="12"/>
    </row>
    <row r="52" spans="1:116" s="114" customFormat="1" ht="60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4" t="s">
        <v>1382</v>
      </c>
      <c r="L52" s="4" t="s">
        <v>531</v>
      </c>
      <c r="M52" s="4" t="s">
        <v>3219</v>
      </c>
      <c r="N52" s="8"/>
      <c r="O52" s="6" t="s">
        <v>2623</v>
      </c>
      <c r="P52" s="7" t="s">
        <v>2624</v>
      </c>
      <c r="Q52" s="6" t="s">
        <v>1498</v>
      </c>
      <c r="R52" s="6" t="s">
        <v>3318</v>
      </c>
      <c r="S52" s="12" t="s">
        <v>3101</v>
      </c>
      <c r="T52" s="8"/>
      <c r="U52" s="12" t="s">
        <v>3481</v>
      </c>
      <c r="V52" s="6" t="s">
        <v>2625</v>
      </c>
      <c r="W52" s="8"/>
      <c r="X52" s="6" t="s">
        <v>2626</v>
      </c>
      <c r="Y52" s="6" t="s">
        <v>2627</v>
      </c>
      <c r="Z52" s="12" t="s">
        <v>3744</v>
      </c>
      <c r="AA52" s="8"/>
      <c r="AB52" s="9" t="s">
        <v>51</v>
      </c>
      <c r="AC52" s="4" t="s">
        <v>35</v>
      </c>
      <c r="AD52" s="9" t="s">
        <v>51</v>
      </c>
      <c r="AE52" s="4" t="s">
        <v>25</v>
      </c>
      <c r="AF52" s="8"/>
      <c r="AG52" s="9" t="s">
        <v>51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Kỹ sư</v>
      </c>
      <c r="AW52" s="43" t="str">
        <f>INDEX([1]DATA!$X$10:$X$285,MATCH(B52,[1]DATA!$C$10:$C$285,0))</f>
        <v>Điện khí hóa &amp; Cung cấp điện</v>
      </c>
      <c r="AX52" s="4" t="s">
        <v>249</v>
      </c>
      <c r="AY52" s="4"/>
      <c r="AZ52" s="8"/>
      <c r="BA52" s="8"/>
      <c r="BB52" s="4" t="s">
        <v>3070</v>
      </c>
      <c r="BC52" s="10" t="s">
        <v>3293</v>
      </c>
      <c r="BD52" s="4" t="s">
        <v>1247</v>
      </c>
      <c r="BE52" s="4"/>
      <c r="BF52" s="4" t="s">
        <v>1442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4" t="s">
        <v>1311</v>
      </c>
      <c r="BW52" s="12"/>
      <c r="BX52" s="4">
        <v>6</v>
      </c>
      <c r="BY52" s="4">
        <v>3.99</v>
      </c>
      <c r="BZ52" s="4"/>
      <c r="CA52" s="4"/>
      <c r="CB52" s="4" t="s">
        <v>2967</v>
      </c>
      <c r="CC52" s="4"/>
      <c r="CD52" s="4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3077</v>
      </c>
      <c r="CX52" s="83"/>
      <c r="CY52" s="4" t="s">
        <v>4029</v>
      </c>
      <c r="CZ52" s="183" t="s">
        <v>4443</v>
      </c>
      <c r="DA52" s="184" t="s">
        <v>4443</v>
      </c>
      <c r="DB52" s="9" t="s">
        <v>51</v>
      </c>
      <c r="DC52" s="9" t="s">
        <v>51</v>
      </c>
      <c r="DD52" s="15" t="s">
        <v>5037</v>
      </c>
      <c r="DE52" s="202" t="s">
        <v>4163</v>
      </c>
      <c r="DF52" s="12"/>
      <c r="DG52" s="12"/>
      <c r="DH52" s="12"/>
      <c r="DI52" s="12" t="s">
        <v>4943</v>
      </c>
      <c r="DJ52" s="9" t="s">
        <v>4872</v>
      </c>
      <c r="DK52" s="15" t="s">
        <v>4882</v>
      </c>
    </row>
    <row r="53" spans="1:116" s="114" customFormat="1" ht="8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4" t="s">
        <v>1339</v>
      </c>
      <c r="L53" s="4" t="s">
        <v>551</v>
      </c>
      <c r="M53" s="4" t="s">
        <v>3219</v>
      </c>
      <c r="N53" s="8"/>
      <c r="O53" s="6" t="s">
        <v>2741</v>
      </c>
      <c r="P53" s="7" t="s">
        <v>2742</v>
      </c>
      <c r="Q53" s="6" t="s">
        <v>1517</v>
      </c>
      <c r="R53" s="6" t="s">
        <v>3318</v>
      </c>
      <c r="S53" s="12" t="s">
        <v>3321</v>
      </c>
      <c r="T53" s="8"/>
      <c r="U53" s="12" t="s">
        <v>3393</v>
      </c>
      <c r="V53" s="6" t="s">
        <v>2743</v>
      </c>
      <c r="W53" s="8"/>
      <c r="X53" s="6" t="s">
        <v>2744</v>
      </c>
      <c r="Y53" s="6" t="s">
        <v>2745</v>
      </c>
      <c r="Z53" s="12" t="s">
        <v>3745</v>
      </c>
      <c r="AA53" s="8"/>
      <c r="AB53" s="9" t="s">
        <v>123</v>
      </c>
      <c r="AC53" s="4" t="s">
        <v>35</v>
      </c>
      <c r="AD53" s="9" t="s">
        <v>139</v>
      </c>
      <c r="AE53" s="4" t="s">
        <v>104</v>
      </c>
      <c r="AF53" s="8"/>
      <c r="AG53" s="9" t="s">
        <v>123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Thiết bị mạng và nhà máy điện</v>
      </c>
      <c r="AX53" s="4" t="s">
        <v>209</v>
      </c>
      <c r="AY53" s="4"/>
      <c r="AZ53" s="8"/>
      <c r="BA53" s="8"/>
      <c r="BB53" s="10" t="s">
        <v>3009</v>
      </c>
      <c r="BC53" s="10" t="s">
        <v>3909</v>
      </c>
      <c r="BD53" s="4" t="s">
        <v>1483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37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2903</v>
      </c>
      <c r="BO53" s="4"/>
      <c r="BP53" s="8"/>
      <c r="BQ53" s="314">
        <v>43393</v>
      </c>
      <c r="BR53" s="4" t="s">
        <v>3933</v>
      </c>
      <c r="BS53" s="12"/>
      <c r="BT53" s="12"/>
      <c r="BU53" s="12" t="str">
        <f>INDEX([1]DATA!$O$10:$O$285,MATCH(B53,[1]DATA!$C$10:$C$285,0))</f>
        <v>V.07.01.03</v>
      </c>
      <c r="BV53" s="4" t="s">
        <v>1311</v>
      </c>
      <c r="BW53" s="12"/>
      <c r="BX53" s="4">
        <v>5</v>
      </c>
      <c r="BY53" s="4">
        <v>3.66</v>
      </c>
      <c r="BZ53" s="4"/>
      <c r="CA53" s="4"/>
      <c r="CB53" s="4" t="s">
        <v>2967</v>
      </c>
      <c r="CC53" s="4"/>
      <c r="CD53" s="4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79</v>
      </c>
      <c r="CX53" s="83"/>
      <c r="CY53" s="4" t="s">
        <v>4034</v>
      </c>
      <c r="CZ53" s="183" t="s">
        <v>4443</v>
      </c>
      <c r="DA53" s="183" t="s">
        <v>4443</v>
      </c>
      <c r="DB53" s="9" t="s">
        <v>123</v>
      </c>
      <c r="DC53" s="9" t="s">
        <v>139</v>
      </c>
      <c r="DD53" s="241" t="s">
        <v>5038</v>
      </c>
      <c r="DE53" s="202" t="s">
        <v>4164</v>
      </c>
      <c r="DF53" s="202" t="s">
        <v>4401</v>
      </c>
      <c r="DG53" s="12"/>
      <c r="DH53" s="12"/>
      <c r="DI53" s="12" t="s">
        <v>4944</v>
      </c>
      <c r="DJ53" s="9" t="s">
        <v>4872</v>
      </c>
      <c r="DK53" s="15" t="s">
        <v>4882</v>
      </c>
    </row>
    <row r="54" spans="1:116" s="114" customFormat="1" ht="81.599999999999994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4" t="s">
        <v>3323</v>
      </c>
      <c r="L54" s="4" t="s">
        <v>21</v>
      </c>
      <c r="M54" s="4" t="s">
        <v>3219</v>
      </c>
      <c r="N54" s="8"/>
      <c r="O54" s="6" t="s">
        <v>2401</v>
      </c>
      <c r="P54" s="7" t="s">
        <v>2402</v>
      </c>
      <c r="Q54" s="6" t="s">
        <v>1499</v>
      </c>
      <c r="R54" s="6" t="s">
        <v>3318</v>
      </c>
      <c r="S54" s="12" t="s">
        <v>3101</v>
      </c>
      <c r="T54" s="8"/>
      <c r="U54" s="12" t="s">
        <v>3323</v>
      </c>
      <c r="V54" s="6" t="s">
        <v>2403</v>
      </c>
      <c r="W54" s="8"/>
      <c r="X54" s="6" t="s">
        <v>2404</v>
      </c>
      <c r="Y54" s="21" t="s">
        <v>2405</v>
      </c>
      <c r="Z54" s="12" t="s">
        <v>3515</v>
      </c>
      <c r="AA54" s="8"/>
      <c r="AB54" s="9" t="s">
        <v>23</v>
      </c>
      <c r="AC54" s="4" t="s">
        <v>35</v>
      </c>
      <c r="AD54" s="9" t="s">
        <v>24</v>
      </c>
      <c r="AE54" s="4" t="s">
        <v>25</v>
      </c>
      <c r="AF54" s="8"/>
      <c r="AG54" s="9" t="s">
        <v>23</v>
      </c>
      <c r="AH54" s="4" t="s">
        <v>26</v>
      </c>
      <c r="AI54" s="4" t="s">
        <v>26</v>
      </c>
      <c r="AJ54" s="12"/>
      <c r="AK54" s="9" t="s">
        <v>24</v>
      </c>
      <c r="AL54" s="12"/>
      <c r="AM54" s="8"/>
      <c r="AN54" s="8"/>
      <c r="AO54" s="8"/>
      <c r="AP54" s="9" t="s">
        <v>27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Giáo dục học</v>
      </c>
      <c r="AX54" s="10" t="s">
        <v>3980</v>
      </c>
      <c r="AY54" s="4"/>
      <c r="AZ54" s="8"/>
      <c r="BA54" s="8"/>
      <c r="BB54" s="10" t="s">
        <v>3960</v>
      </c>
      <c r="BC54" s="10" t="s">
        <v>3944</v>
      </c>
      <c r="BD54" s="4"/>
      <c r="BE54" s="4"/>
      <c r="BF54" s="4"/>
      <c r="BG54" s="8"/>
      <c r="BH54" s="12" t="str">
        <f>INDEX([1]DATA!$Z$10:$Z$285,MATCH(B54,[1]DATA!$C$10:$C$285,0))</f>
        <v>Cao cấp</v>
      </c>
      <c r="BI54" s="4" t="s">
        <v>37</v>
      </c>
      <c r="BJ54" s="4" t="s">
        <v>32</v>
      </c>
      <c r="BK54" s="4" t="s">
        <v>3945</v>
      </c>
      <c r="BL54" s="4" t="s">
        <v>2876</v>
      </c>
      <c r="BM54" s="4" t="s">
        <v>2870</v>
      </c>
      <c r="BN54" s="4" t="s">
        <v>2870</v>
      </c>
      <c r="BO54" s="4"/>
      <c r="BP54" s="8"/>
      <c r="BQ54" s="314">
        <v>43363</v>
      </c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9</v>
      </c>
      <c r="BY54" s="4">
        <v>4.9800000000000004</v>
      </c>
      <c r="BZ54" s="4"/>
      <c r="CA54" s="4" t="s">
        <v>3815</v>
      </c>
      <c r="CB54" s="4" t="s">
        <v>2797</v>
      </c>
      <c r="CC54" s="4" t="s">
        <v>2956</v>
      </c>
      <c r="CD54" s="4" t="s">
        <v>2873</v>
      </c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50</v>
      </c>
      <c r="CX54" s="83"/>
      <c r="CY54" s="4" t="s">
        <v>4002</v>
      </c>
      <c r="CZ54" s="183" t="s">
        <v>4443</v>
      </c>
      <c r="DA54" s="183" t="s">
        <v>4443</v>
      </c>
      <c r="DB54" s="9" t="s">
        <v>23</v>
      </c>
      <c r="DC54" s="9" t="s">
        <v>24</v>
      </c>
      <c r="DD54" s="241" t="s">
        <v>5040</v>
      </c>
      <c r="DE54" s="12"/>
      <c r="DF54" s="12"/>
      <c r="DG54" s="12"/>
      <c r="DH54" s="12"/>
      <c r="DI54" s="12" t="s">
        <v>4933</v>
      </c>
      <c r="DJ54" s="9" t="s">
        <v>4872</v>
      </c>
      <c r="DK54" s="12"/>
    </row>
    <row r="55" spans="1:116" s="114" customFormat="1" ht="100.2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4" t="s">
        <v>3323</v>
      </c>
      <c r="L55" s="4" t="s">
        <v>107</v>
      </c>
      <c r="M55" s="4" t="s">
        <v>3219</v>
      </c>
      <c r="N55" s="8"/>
      <c r="O55" s="11" t="s">
        <v>3203</v>
      </c>
      <c r="P55" s="14" t="s">
        <v>1655</v>
      </c>
      <c r="Q55" s="6" t="s">
        <v>3202</v>
      </c>
      <c r="R55" s="6" t="s">
        <v>3318</v>
      </c>
      <c r="S55" s="12" t="s">
        <v>3101</v>
      </c>
      <c r="T55" s="8"/>
      <c r="U55" s="12" t="s">
        <v>3323</v>
      </c>
      <c r="V55" s="6" t="s">
        <v>1797</v>
      </c>
      <c r="W55" s="8"/>
      <c r="X55" s="11" t="s">
        <v>1798</v>
      </c>
      <c r="Y55" s="21" t="s">
        <v>1799</v>
      </c>
      <c r="Z55" s="12" t="s">
        <v>3519</v>
      </c>
      <c r="AA55" s="8"/>
      <c r="AB55" s="9" t="s">
        <v>43</v>
      </c>
      <c r="AC55" s="4" t="s">
        <v>35</v>
      </c>
      <c r="AD55" s="9" t="s">
        <v>108</v>
      </c>
      <c r="AE55" s="4" t="s">
        <v>25</v>
      </c>
      <c r="AF55" s="8"/>
      <c r="AG55" s="9" t="s">
        <v>43</v>
      </c>
      <c r="AH55" s="4" t="s">
        <v>2792</v>
      </c>
      <c r="AI55" s="4" t="s">
        <v>2792</v>
      </c>
      <c r="AJ55" s="12"/>
      <c r="AK55" s="13" t="s">
        <v>2877</v>
      </c>
      <c r="AL55" s="12"/>
      <c r="AM55" s="8"/>
      <c r="AN55" s="8"/>
      <c r="AO55" s="8"/>
      <c r="AP55" s="9" t="s">
        <v>109</v>
      </c>
      <c r="AQ55" s="9" t="s">
        <v>1245</v>
      </c>
      <c r="AR55" s="8"/>
      <c r="AS55" s="4" t="s">
        <v>28</v>
      </c>
      <c r="AT55" s="4" t="s">
        <v>29</v>
      </c>
      <c r="AU55" s="10" t="s">
        <v>3894</v>
      </c>
      <c r="AV55" s="43" t="str">
        <f>INDEX([1]DATA!$W$10:$W$285,MATCH(B55,[1]DATA!$C$10:$C$285,0))</f>
        <v>Thạc sĩ</v>
      </c>
      <c r="AW55" s="43"/>
      <c r="AX55" s="10" t="s">
        <v>3981</v>
      </c>
      <c r="AY55" s="4"/>
      <c r="AZ55" s="8"/>
      <c r="BA55" s="8"/>
      <c r="BB55" s="10" t="s">
        <v>3870</v>
      </c>
      <c r="BC55" s="10" t="s">
        <v>3910</v>
      </c>
      <c r="BD55" s="4" t="s">
        <v>1259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22</v>
      </c>
      <c r="BL55" s="4" t="s">
        <v>48</v>
      </c>
      <c r="BM55" s="4" t="s">
        <v>1455</v>
      </c>
      <c r="BN55" s="4" t="s">
        <v>1455</v>
      </c>
      <c r="BO55" s="4"/>
      <c r="BP55" s="8"/>
      <c r="BQ55" s="314">
        <v>36781</v>
      </c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12" t="s">
        <v>1311</v>
      </c>
      <c r="BW55" s="12"/>
      <c r="BX55" s="12">
        <v>8</v>
      </c>
      <c r="BY55" s="12">
        <v>4.6500000000000004</v>
      </c>
      <c r="BZ55" s="12"/>
      <c r="CA55" s="12"/>
      <c r="CB55" s="12" t="s">
        <v>1318</v>
      </c>
      <c r="CC55" s="12"/>
      <c r="CD55" s="12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3"/>
      <c r="CY55" s="4" t="s">
        <v>4036</v>
      </c>
      <c r="CZ55" s="183" t="s">
        <v>4443</v>
      </c>
      <c r="DA55" s="183" t="s">
        <v>4443</v>
      </c>
      <c r="DB55" s="9" t="s">
        <v>43</v>
      </c>
      <c r="DC55" s="9" t="s">
        <v>108</v>
      </c>
      <c r="DD55" s="241" t="s">
        <v>5041</v>
      </c>
      <c r="DE55" s="202" t="s">
        <v>4402</v>
      </c>
      <c r="DF55" s="12"/>
      <c r="DG55" s="12"/>
      <c r="DH55" s="12"/>
      <c r="DI55" s="12" t="s">
        <v>4945</v>
      </c>
      <c r="DJ55" s="9" t="s">
        <v>4872</v>
      </c>
      <c r="DK55" s="12"/>
    </row>
    <row r="56" spans="1:116" s="114" customFormat="1" ht="85.8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4" t="s">
        <v>1365</v>
      </c>
      <c r="L56" s="4" t="s">
        <v>117</v>
      </c>
      <c r="M56" s="4" t="s">
        <v>3219</v>
      </c>
      <c r="N56" s="8"/>
      <c r="O56" s="6" t="s">
        <v>1545</v>
      </c>
      <c r="P56" s="7" t="s">
        <v>118</v>
      </c>
      <c r="Q56" s="6" t="s">
        <v>1499</v>
      </c>
      <c r="R56" s="6" t="s">
        <v>3318</v>
      </c>
      <c r="S56" s="12" t="s">
        <v>3101</v>
      </c>
      <c r="T56" s="8"/>
      <c r="U56" s="12" t="s">
        <v>3326</v>
      </c>
      <c r="V56" s="6" t="s">
        <v>1546</v>
      </c>
      <c r="W56" s="8"/>
      <c r="X56" s="11" t="s">
        <v>1547</v>
      </c>
      <c r="Y56" s="6" t="s">
        <v>22</v>
      </c>
      <c r="Z56" s="12" t="s">
        <v>3518</v>
      </c>
      <c r="AA56" s="8"/>
      <c r="AB56" s="9" t="s">
        <v>119</v>
      </c>
      <c r="AC56" s="4" t="s">
        <v>35</v>
      </c>
      <c r="AD56" s="9" t="s">
        <v>103</v>
      </c>
      <c r="AE56" s="4" t="s">
        <v>25</v>
      </c>
      <c r="AF56" s="8"/>
      <c r="AG56" s="9" t="s">
        <v>119</v>
      </c>
      <c r="AH56" s="10" t="s">
        <v>36</v>
      </c>
      <c r="AI56" s="10" t="s">
        <v>36</v>
      </c>
      <c r="AJ56" s="15">
        <v>0.7</v>
      </c>
      <c r="AK56" s="13" t="s">
        <v>3265</v>
      </c>
      <c r="AL56" s="12">
        <v>1</v>
      </c>
      <c r="AM56" s="8"/>
      <c r="AN56" s="8"/>
      <c r="AO56" s="15" t="s">
        <v>120</v>
      </c>
      <c r="AP56" s="13" t="s">
        <v>3103</v>
      </c>
      <c r="AQ56" s="9" t="s">
        <v>1245</v>
      </c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Tự động hóa và điều khiển các quy trình công nghệ và sản xuất</v>
      </c>
      <c r="AX56" s="4" t="s">
        <v>31</v>
      </c>
      <c r="AY56" s="4"/>
      <c r="AZ56" s="8"/>
      <c r="BA56" s="8"/>
      <c r="BB56" s="4" t="s">
        <v>3959</v>
      </c>
      <c r="BC56" s="10" t="s">
        <v>3912</v>
      </c>
      <c r="BD56" s="4" t="s">
        <v>1249</v>
      </c>
      <c r="BE56" s="10"/>
      <c r="BF56" s="10" t="s">
        <v>1442</v>
      </c>
      <c r="BG56" s="8"/>
      <c r="BH56" s="12" t="str">
        <f>INDEX([1]DATA!$Z$10:$Z$285,MATCH(B56,[1]DATA!$C$10:$C$285,0))</f>
        <v>Trung cấp</v>
      </c>
      <c r="BI56" s="4" t="s">
        <v>37</v>
      </c>
      <c r="BJ56" s="4" t="s">
        <v>47</v>
      </c>
      <c r="BK56" s="4" t="s">
        <v>3830</v>
      </c>
      <c r="BL56" s="4" t="s">
        <v>48</v>
      </c>
      <c r="BM56" s="4" t="s">
        <v>2870</v>
      </c>
      <c r="BN56" s="4" t="s">
        <v>2870</v>
      </c>
      <c r="BO56" s="4"/>
      <c r="BP56" s="12" t="s">
        <v>33</v>
      </c>
      <c r="BQ56" s="314">
        <v>43692</v>
      </c>
      <c r="BR56" s="10" t="s">
        <v>3933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7</v>
      </c>
      <c r="BY56" s="12">
        <v>4.32</v>
      </c>
      <c r="BZ56" s="15" t="s">
        <v>2986</v>
      </c>
      <c r="CA56" s="12"/>
      <c r="CB56" s="15" t="s">
        <v>2986</v>
      </c>
      <c r="CC56" s="24">
        <v>0.16</v>
      </c>
      <c r="CD56" s="15" t="s">
        <v>2967</v>
      </c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10" t="s">
        <v>3317</v>
      </c>
      <c r="CX56" s="83"/>
      <c r="CY56" s="10" t="s">
        <v>3139</v>
      </c>
      <c r="CZ56" s="183" t="s">
        <v>4443</v>
      </c>
      <c r="DA56" s="183" t="s">
        <v>4443</v>
      </c>
      <c r="DB56" s="9" t="s">
        <v>119</v>
      </c>
      <c r="DC56" s="9" t="s">
        <v>103</v>
      </c>
      <c r="DD56" s="241" t="s">
        <v>5042</v>
      </c>
      <c r="DE56" s="202" t="s">
        <v>4403</v>
      </c>
      <c r="DF56" s="12"/>
      <c r="DG56" s="12"/>
      <c r="DH56" s="12"/>
      <c r="DI56" s="12" t="s">
        <v>4967</v>
      </c>
      <c r="DJ56" s="9" t="s">
        <v>4872</v>
      </c>
      <c r="DK56" s="12"/>
    </row>
    <row r="57" spans="1:116" s="114" customFormat="1" ht="53.4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4" t="s">
        <v>1339</v>
      </c>
      <c r="L57" s="4" t="s">
        <v>277</v>
      </c>
      <c r="M57" s="4" t="s">
        <v>3219</v>
      </c>
      <c r="N57" s="8"/>
      <c r="O57" s="6" t="s">
        <v>2462</v>
      </c>
      <c r="P57" s="7" t="s">
        <v>2463</v>
      </c>
      <c r="Q57" s="6" t="s">
        <v>1517</v>
      </c>
      <c r="R57" s="6" t="s">
        <v>3318</v>
      </c>
      <c r="S57" s="12" t="s">
        <v>3321</v>
      </c>
      <c r="T57" s="8"/>
      <c r="U57" s="12" t="s">
        <v>3363</v>
      </c>
      <c r="V57" s="6" t="s">
        <v>2464</v>
      </c>
      <c r="W57" s="8"/>
      <c r="X57" s="6" t="s">
        <v>2465</v>
      </c>
      <c r="Y57" s="6" t="s">
        <v>22</v>
      </c>
      <c r="Z57" s="12" t="s">
        <v>3573</v>
      </c>
      <c r="AA57" s="8"/>
      <c r="AB57" s="9" t="s">
        <v>102</v>
      </c>
      <c r="AC57" s="4" t="s">
        <v>35</v>
      </c>
      <c r="AD57" s="9" t="s">
        <v>278</v>
      </c>
      <c r="AE57" s="4" t="s">
        <v>25</v>
      </c>
      <c r="AF57" s="8"/>
      <c r="AG57" s="9" t="s">
        <v>278</v>
      </c>
      <c r="AH57" s="4" t="s">
        <v>3927</v>
      </c>
      <c r="AI57" s="4" t="s">
        <v>254</v>
      </c>
      <c r="AJ57" s="12"/>
      <c r="AK57" s="9" t="s">
        <v>279</v>
      </c>
      <c r="AL57" s="12"/>
      <c r="AM57" s="8"/>
      <c r="AN57" s="8"/>
      <c r="AO57" s="8"/>
      <c r="AP57" s="4" t="s">
        <v>1359</v>
      </c>
      <c r="AQ57" s="9" t="s">
        <v>1245</v>
      </c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Kỹ sư</v>
      </c>
      <c r="AW57" s="43" t="str">
        <f>INDEX([1]DATA!$X$10:$X$285,MATCH(B57,[1]DATA!$C$10:$C$285,0))</f>
        <v>Kỹ thuật điện - Điện tử</v>
      </c>
      <c r="AX57" s="4" t="s">
        <v>280</v>
      </c>
      <c r="AY57" s="4"/>
      <c r="AZ57" s="8"/>
      <c r="BA57" s="8"/>
      <c r="BB57" s="15" t="s">
        <v>3009</v>
      </c>
      <c r="BC57" s="15" t="s">
        <v>3909</v>
      </c>
      <c r="BD57" s="15" t="s">
        <v>1451</v>
      </c>
      <c r="BE57" s="15"/>
      <c r="BF57" s="15" t="s">
        <v>1442</v>
      </c>
      <c r="BG57" s="8"/>
      <c r="BH57" s="12" t="str">
        <f>INDEX([1]DATA!$Z$10:$Z$285,MATCH(B57,[1]DATA!$C$10:$C$285,0))</f>
        <v>Trung cấp</v>
      </c>
      <c r="BI57" s="4" t="s">
        <v>79</v>
      </c>
      <c r="BJ57" s="4" t="s">
        <v>47</v>
      </c>
      <c r="BK57" s="4" t="s">
        <v>22</v>
      </c>
      <c r="BL57" s="4" t="s">
        <v>22</v>
      </c>
      <c r="BM57" s="4" t="s">
        <v>2870</v>
      </c>
      <c r="BN57" s="4" t="s">
        <v>2800</v>
      </c>
      <c r="BO57" s="4"/>
      <c r="BP57" s="8"/>
      <c r="BQ57" s="314">
        <v>43615</v>
      </c>
      <c r="BR57" s="12" t="s">
        <v>1243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8</v>
      </c>
      <c r="BY57" s="12">
        <v>4.6500000000000004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12" t="s">
        <v>1321</v>
      </c>
      <c r="CX57" s="83"/>
      <c r="CY57" s="23" t="s">
        <v>4037</v>
      </c>
      <c r="CZ57" s="183" t="s">
        <v>4443</v>
      </c>
      <c r="DA57" s="184" t="s">
        <v>4443</v>
      </c>
      <c r="DB57" s="9" t="s">
        <v>278</v>
      </c>
      <c r="DC57" s="9" t="s">
        <v>278</v>
      </c>
      <c r="DD57" s="15" t="s">
        <v>5043</v>
      </c>
      <c r="DE57" s="202" t="s">
        <v>4404</v>
      </c>
      <c r="DF57" s="12"/>
      <c r="DG57" s="12"/>
      <c r="DH57" s="12"/>
      <c r="DI57" s="12" t="s">
        <v>4946</v>
      </c>
      <c r="DJ57" s="9" t="s">
        <v>4872</v>
      </c>
      <c r="DK57" s="15" t="s">
        <v>4882</v>
      </c>
    </row>
    <row r="58" spans="1:116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4" t="s">
        <v>1367</v>
      </c>
      <c r="L58" s="4" t="s">
        <v>186</v>
      </c>
      <c r="M58" s="4" t="s">
        <v>3219</v>
      </c>
      <c r="N58" s="8"/>
      <c r="O58" s="6" t="s">
        <v>2369</v>
      </c>
      <c r="P58" s="7" t="s">
        <v>2370</v>
      </c>
      <c r="Q58" s="6" t="s">
        <v>1656</v>
      </c>
      <c r="R58" s="6" t="s">
        <v>3318</v>
      </c>
      <c r="S58" s="12" t="s">
        <v>3320</v>
      </c>
      <c r="T58" s="8"/>
      <c r="U58" s="12" t="s">
        <v>3374</v>
      </c>
      <c r="V58" s="6" t="s">
        <v>2371</v>
      </c>
      <c r="W58" s="8"/>
      <c r="X58" s="6" t="s">
        <v>2372</v>
      </c>
      <c r="Y58" s="6" t="s">
        <v>2373</v>
      </c>
      <c r="Z58" s="12" t="s">
        <v>3593</v>
      </c>
      <c r="AA58" s="8"/>
      <c r="AB58" s="9" t="s">
        <v>187</v>
      </c>
      <c r="AC58" s="4" t="s">
        <v>35</v>
      </c>
      <c r="AD58" s="9" t="s">
        <v>187</v>
      </c>
      <c r="AE58" s="4" t="s">
        <v>25</v>
      </c>
      <c r="AF58" s="8"/>
      <c r="AG58" s="9" t="s">
        <v>187</v>
      </c>
      <c r="AH58" s="4" t="s">
        <v>153</v>
      </c>
      <c r="AI58" s="4" t="s">
        <v>153</v>
      </c>
      <c r="AJ58" s="12"/>
      <c r="AK58" s="9" t="s">
        <v>188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Quản lý Khoa học và Công nghệ</v>
      </c>
      <c r="AX58" s="10" t="s">
        <v>3981</v>
      </c>
      <c r="AY58" s="4"/>
      <c r="AZ58" s="8"/>
      <c r="BA58" s="8"/>
      <c r="BB58" s="10" t="s">
        <v>3012</v>
      </c>
      <c r="BC58" s="15" t="s">
        <v>3909</v>
      </c>
      <c r="BD58" s="4" t="s">
        <v>1274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22</v>
      </c>
      <c r="BL58" s="4" t="s">
        <v>48</v>
      </c>
      <c r="BM58" s="4" t="s">
        <v>1455</v>
      </c>
      <c r="BN58" s="4" t="s">
        <v>1271</v>
      </c>
      <c r="BO58" s="4"/>
      <c r="BP58" s="8"/>
      <c r="BQ58" s="314">
        <v>34971</v>
      </c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9</v>
      </c>
      <c r="BY58" s="12">
        <v>4.9800000000000004</v>
      </c>
      <c r="BZ58" s="12"/>
      <c r="CA58" s="12"/>
      <c r="CB58" s="12" t="s">
        <v>2873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3"/>
      <c r="CY58" s="4" t="s">
        <v>4038</v>
      </c>
      <c r="CZ58" s="183" t="s">
        <v>4443</v>
      </c>
      <c r="DA58" s="183" t="s">
        <v>4443</v>
      </c>
      <c r="DB58" s="9" t="s">
        <v>187</v>
      </c>
      <c r="DC58" s="9" t="s">
        <v>187</v>
      </c>
      <c r="DD58" s="241" t="s">
        <v>5044</v>
      </c>
      <c r="DE58" s="202" t="s">
        <v>4405</v>
      </c>
      <c r="DF58" s="12"/>
      <c r="DG58" s="12"/>
      <c r="DH58" s="12"/>
      <c r="DI58" s="12" t="s">
        <v>4947</v>
      </c>
      <c r="DJ58" s="9" t="s">
        <v>4872</v>
      </c>
      <c r="DK58" s="15" t="s">
        <v>4882</v>
      </c>
    </row>
    <row r="59" spans="1:116" s="114" customFormat="1" ht="49.2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4" t="s">
        <v>1345</v>
      </c>
      <c r="L59" s="4" t="s">
        <v>397</v>
      </c>
      <c r="M59" s="4" t="s">
        <v>3219</v>
      </c>
      <c r="N59" s="8"/>
      <c r="O59" s="6" t="s">
        <v>2283</v>
      </c>
      <c r="P59" s="7" t="s">
        <v>2269</v>
      </c>
      <c r="Q59" s="6" t="s">
        <v>1499</v>
      </c>
      <c r="R59" s="6" t="s">
        <v>3318</v>
      </c>
      <c r="S59" s="12" t="s">
        <v>3101</v>
      </c>
      <c r="T59" s="8"/>
      <c r="U59" s="12" t="s">
        <v>3379</v>
      </c>
      <c r="V59" s="6" t="s">
        <v>2284</v>
      </c>
      <c r="W59" s="8"/>
      <c r="X59" s="6" t="s">
        <v>2285</v>
      </c>
      <c r="Y59" s="6" t="s">
        <v>2286</v>
      </c>
      <c r="Z59" s="12" t="e">
        <v>#N/A</v>
      </c>
      <c r="AA59" s="8"/>
      <c r="AB59" s="9" t="s">
        <v>123</v>
      </c>
      <c r="AC59" s="4" t="s">
        <v>35</v>
      </c>
      <c r="AD59" s="9" t="s">
        <v>398</v>
      </c>
      <c r="AE59" s="4" t="s">
        <v>104</v>
      </c>
      <c r="AF59" s="8"/>
      <c r="AG59" s="9" t="s">
        <v>399</v>
      </c>
      <c r="AH59" s="4" t="s">
        <v>3925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Đại học</v>
      </c>
      <c r="AW59" s="43" t="str">
        <f>INDEX([1]DATA!$X$10:$X$285,MATCH(B59,[1]DATA!$C$10:$C$285,0))</f>
        <v>Điện - Điện tử</v>
      </c>
      <c r="AX59" s="4" t="s">
        <v>388</v>
      </c>
      <c r="AY59" s="4"/>
      <c r="AZ59" s="8"/>
      <c r="BA59" s="8"/>
      <c r="BB59" s="4" t="s">
        <v>3070</v>
      </c>
      <c r="BC59" s="15" t="s">
        <v>3909</v>
      </c>
      <c r="BD59" s="4" t="s">
        <v>1247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79</v>
      </c>
      <c r="BJ59" s="4" t="s">
        <v>115</v>
      </c>
      <c r="BK59" s="4" t="s">
        <v>22</v>
      </c>
      <c r="BL59" s="4" t="s">
        <v>22</v>
      </c>
      <c r="BM59" s="4" t="s">
        <v>1321</v>
      </c>
      <c r="BN59" s="4" t="s">
        <v>49</v>
      </c>
      <c r="BO59" s="4"/>
      <c r="BP59" s="8"/>
      <c r="BQ59" s="314">
        <v>37236</v>
      </c>
      <c r="BR59" s="4" t="s">
        <v>34</v>
      </c>
      <c r="BS59" s="12"/>
      <c r="BT59" s="12"/>
      <c r="BU59" s="12" t="str">
        <f>INDEX([1]DATA!$O$10:$O$285,MATCH(B59,[1]DATA!$C$10:$C$285,0))</f>
        <v>15.113</v>
      </c>
      <c r="BV59" s="4" t="s">
        <v>162</v>
      </c>
      <c r="BW59" s="12"/>
      <c r="BX59" s="4">
        <v>5</v>
      </c>
      <c r="BY59" s="4">
        <v>3.66</v>
      </c>
      <c r="BZ59" s="4"/>
      <c r="CA59" s="4"/>
      <c r="CB59" s="4" t="s">
        <v>2967</v>
      </c>
      <c r="CC59" s="4"/>
      <c r="CD59" s="4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2816</v>
      </c>
      <c r="CX59" s="83"/>
      <c r="CY59" s="4" t="s">
        <v>4039</v>
      </c>
      <c r="CZ59" s="183" t="s">
        <v>4443</v>
      </c>
      <c r="DA59" s="183" t="s">
        <v>4443</v>
      </c>
      <c r="DB59" s="9" t="s">
        <v>399</v>
      </c>
      <c r="DC59" s="9" t="s">
        <v>398</v>
      </c>
      <c r="DD59" s="272" t="s">
        <v>4856</v>
      </c>
      <c r="DE59" s="202" t="s">
        <v>4180</v>
      </c>
      <c r="DF59" s="202" t="s">
        <v>4406</v>
      </c>
      <c r="DG59" s="12"/>
      <c r="DH59" s="12"/>
      <c r="DI59" s="12" t="s">
        <v>4948</v>
      </c>
      <c r="DJ59" s="9" t="s">
        <v>4872</v>
      </c>
      <c r="DK59" s="12"/>
    </row>
    <row r="60" spans="1:116" s="114" customFormat="1" ht="73.8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4" t="s">
        <v>1382</v>
      </c>
      <c r="L60" s="4" t="s">
        <v>175</v>
      </c>
      <c r="M60" s="4" t="s">
        <v>3219</v>
      </c>
      <c r="N60" s="8"/>
      <c r="O60" s="11" t="s">
        <v>3189</v>
      </c>
      <c r="P60" s="14" t="s">
        <v>3190</v>
      </c>
      <c r="Q60" s="6" t="s">
        <v>1656</v>
      </c>
      <c r="R60" s="6" t="s">
        <v>3318</v>
      </c>
      <c r="S60" s="12" t="s">
        <v>3101</v>
      </c>
      <c r="T60" s="8"/>
      <c r="U60" s="12" t="s">
        <v>1412</v>
      </c>
      <c r="V60" s="6" t="s">
        <v>2427</v>
      </c>
      <c r="W60" s="8"/>
      <c r="X60" s="6" t="s">
        <v>2428</v>
      </c>
      <c r="Y60" s="21" t="s">
        <v>2429</v>
      </c>
      <c r="Z60" s="12" t="s">
        <v>3792</v>
      </c>
      <c r="AA60" s="8"/>
      <c r="AB60" s="9" t="s">
        <v>89</v>
      </c>
      <c r="AC60" s="4" t="s">
        <v>35</v>
      </c>
      <c r="AD60" s="9" t="s">
        <v>89</v>
      </c>
      <c r="AE60" s="4" t="s">
        <v>25</v>
      </c>
      <c r="AF60" s="8"/>
      <c r="AG60" s="9" t="s">
        <v>89</v>
      </c>
      <c r="AH60" s="4" t="s">
        <v>153</v>
      </c>
      <c r="AI60" s="4" t="s">
        <v>153</v>
      </c>
      <c r="AJ60" s="12">
        <v>0.35</v>
      </c>
      <c r="AK60" s="9" t="s">
        <v>52</v>
      </c>
      <c r="AL60" s="12"/>
      <c r="AM60" s="8"/>
      <c r="AN60" s="8"/>
      <c r="AO60" s="8"/>
      <c r="AP60" s="9" t="s">
        <v>176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3014</v>
      </c>
      <c r="BC60" s="15" t="s">
        <v>3909</v>
      </c>
      <c r="BD60" s="4" t="s">
        <v>1253</v>
      </c>
      <c r="BE60" s="10"/>
      <c r="BF60" s="10" t="s">
        <v>1442</v>
      </c>
      <c r="BG60" s="8"/>
      <c r="BH60" s="12" t="str">
        <f>INDEX([1]DATA!$Z$10:$Z$285,MATCH(B60,[1]DATA!$C$10:$C$285,0))</f>
        <v>Sơ cấp</v>
      </c>
      <c r="BI60" s="4" t="s">
        <v>37</v>
      </c>
      <c r="BJ60" s="4" t="s">
        <v>47</v>
      </c>
      <c r="BK60" s="4" t="s">
        <v>22</v>
      </c>
      <c r="BL60" s="4" t="s">
        <v>39</v>
      </c>
      <c r="BM60" s="4" t="s">
        <v>2870</v>
      </c>
      <c r="BN60" s="4" t="s">
        <v>2868</v>
      </c>
      <c r="BO60" s="4"/>
      <c r="BP60" s="8"/>
      <c r="BQ60" s="314">
        <v>43454</v>
      </c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4" t="s">
        <v>1311</v>
      </c>
      <c r="BW60" s="12"/>
      <c r="BX60" s="4">
        <v>9</v>
      </c>
      <c r="BY60" s="4">
        <v>4.9800000000000004</v>
      </c>
      <c r="BZ60" s="4"/>
      <c r="CA60" s="4" t="s">
        <v>3822</v>
      </c>
      <c r="CB60" s="4" t="s">
        <v>2806</v>
      </c>
      <c r="CC60" s="4"/>
      <c r="CD60" s="4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34</v>
      </c>
      <c r="CX60" s="83"/>
      <c r="CY60" s="4" t="s">
        <v>4040</v>
      </c>
      <c r="CZ60" s="183" t="s">
        <v>4443</v>
      </c>
      <c r="DA60" s="183" t="s">
        <v>4443</v>
      </c>
      <c r="DB60" s="9" t="s">
        <v>89</v>
      </c>
      <c r="DC60" s="9" t="s">
        <v>89</v>
      </c>
      <c r="DD60" s="241" t="s">
        <v>5045</v>
      </c>
      <c r="DE60" s="202" t="s">
        <v>4407</v>
      </c>
      <c r="DF60" s="12"/>
      <c r="DG60" s="12"/>
      <c r="DH60" s="12"/>
      <c r="DI60" s="12" t="s">
        <v>4949</v>
      </c>
      <c r="DJ60" s="9" t="s">
        <v>4872</v>
      </c>
      <c r="DK60" s="15" t="s">
        <v>4882</v>
      </c>
    </row>
    <row r="61" spans="1:116" s="114" customFormat="1" ht="72.599999999999994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LEFT(L61,2)</f>
        <v>19</v>
      </c>
      <c r="I61" s="12" t="str">
        <f>MID(L61,4,2)</f>
        <v>05</v>
      </c>
      <c r="J61" s="12" t="str">
        <f>RIGHT(L61,4)</f>
        <v>1962</v>
      </c>
      <c r="K61" s="4" t="s">
        <v>1412</v>
      </c>
      <c r="L61" s="4" t="s">
        <v>178</v>
      </c>
      <c r="M61" s="4" t="s">
        <v>3219</v>
      </c>
      <c r="N61" s="8"/>
      <c r="O61" s="6" t="s">
        <v>2364</v>
      </c>
      <c r="P61" s="7" t="s">
        <v>2365</v>
      </c>
      <c r="Q61" s="6" t="s">
        <v>1498</v>
      </c>
      <c r="R61" s="6" t="s">
        <v>3318</v>
      </c>
      <c r="S61" s="12" t="s">
        <v>3101</v>
      </c>
      <c r="T61" s="8"/>
      <c r="U61" s="12" t="s">
        <v>3333</v>
      </c>
      <c r="V61" s="6" t="s">
        <v>2366</v>
      </c>
      <c r="W61" s="8"/>
      <c r="X61" s="6" t="s">
        <v>2367</v>
      </c>
      <c r="Y61" s="6" t="s">
        <v>2368</v>
      </c>
      <c r="Z61" s="12" t="s">
        <v>3549</v>
      </c>
      <c r="AA61" s="8"/>
      <c r="AB61" s="9" t="s">
        <v>89</v>
      </c>
      <c r="AC61" s="12" t="s">
        <v>35</v>
      </c>
      <c r="AD61" s="9" t="s">
        <v>179</v>
      </c>
      <c r="AE61" s="4" t="s">
        <v>25</v>
      </c>
      <c r="AF61" s="8"/>
      <c r="AG61" s="9" t="s">
        <v>179</v>
      </c>
      <c r="AH61" s="4" t="s">
        <v>153</v>
      </c>
      <c r="AI61" s="4" t="s">
        <v>153</v>
      </c>
      <c r="AJ61" s="12"/>
      <c r="AK61" s="9" t="s">
        <v>58</v>
      </c>
      <c r="AL61" s="12"/>
      <c r="AM61" s="8"/>
      <c r="AN61" s="8"/>
      <c r="AO61" s="8"/>
      <c r="AP61" s="9" t="s">
        <v>180</v>
      </c>
      <c r="AQ61" s="9" t="s">
        <v>1245</v>
      </c>
      <c r="AR61" s="8"/>
      <c r="AS61" s="4" t="s">
        <v>28</v>
      </c>
      <c r="AT61" s="4" t="s">
        <v>29</v>
      </c>
      <c r="AU61" s="10" t="s">
        <v>3894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Quản lý giáo dục</v>
      </c>
      <c r="AX61" s="10" t="s">
        <v>3982</v>
      </c>
      <c r="AY61" s="4"/>
      <c r="AZ61" s="8"/>
      <c r="BA61" s="8"/>
      <c r="BB61" s="4" t="s">
        <v>3003</v>
      </c>
      <c r="BC61" s="15" t="s">
        <v>3909</v>
      </c>
      <c r="BD61" s="4"/>
      <c r="BE61" s="4"/>
      <c r="BF61" s="4"/>
      <c r="BG61" s="8"/>
      <c r="BH61" s="12" t="str">
        <f>INDEX([1]DATA!$Z$10:$Z$285,MATCH(B61,[1]DATA!$C$10:$C$285,0))</f>
        <v>Cao cấp</v>
      </c>
      <c r="BI61" s="10" t="s">
        <v>3894</v>
      </c>
      <c r="BJ61" s="4" t="s">
        <v>32</v>
      </c>
      <c r="BK61" s="4" t="s">
        <v>22</v>
      </c>
      <c r="BL61" s="10" t="s">
        <v>3952</v>
      </c>
      <c r="BM61" s="4" t="s">
        <v>2870</v>
      </c>
      <c r="BN61" s="4" t="s">
        <v>2870</v>
      </c>
      <c r="BO61" s="4"/>
      <c r="BP61" s="8"/>
      <c r="BQ61" s="314">
        <v>43693</v>
      </c>
      <c r="BR61" s="4" t="s">
        <v>34</v>
      </c>
      <c r="BS61" s="12"/>
      <c r="BT61" s="12"/>
      <c r="BU61" s="12" t="str">
        <f>INDEX([1]DATA!$O$10:$O$285,MATCH(B61,[1]DATA!$C$10:$C$285,0))</f>
        <v>V.07.01.03</v>
      </c>
      <c r="BV61" s="4" t="s">
        <v>1311</v>
      </c>
      <c r="BW61" s="12"/>
      <c r="BX61" s="4">
        <v>9</v>
      </c>
      <c r="BY61" s="4">
        <v>4.9800000000000004</v>
      </c>
      <c r="BZ61" s="4"/>
      <c r="CA61" s="4" t="s">
        <v>3817</v>
      </c>
      <c r="CB61" s="4" t="s">
        <v>2806</v>
      </c>
      <c r="CC61" s="4"/>
      <c r="CD61" s="4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2816</v>
      </c>
      <c r="CX61" s="5"/>
      <c r="CY61" s="10" t="s">
        <v>4088</v>
      </c>
      <c r="CZ61" s="184" t="s">
        <v>4443</v>
      </c>
      <c r="DA61" s="184" t="s">
        <v>4443</v>
      </c>
      <c r="DB61" s="9" t="s">
        <v>179</v>
      </c>
      <c r="DC61" s="9" t="s">
        <v>179</v>
      </c>
      <c r="DD61" s="15" t="s">
        <v>5046</v>
      </c>
      <c r="DE61" s="202" t="s">
        <v>4450</v>
      </c>
      <c r="DF61" s="12"/>
      <c r="DG61" s="12"/>
      <c r="DH61" s="12"/>
      <c r="DI61" s="12" t="s">
        <v>4916</v>
      </c>
      <c r="DJ61" s="9" t="s">
        <v>4872</v>
      </c>
      <c r="DK61" s="15" t="s">
        <v>4882</v>
      </c>
    </row>
    <row r="62" spans="1:116" s="114" customFormat="1" ht="30" customHeight="1" x14ac:dyDescent="0.3">
      <c r="A62" s="15"/>
      <c r="B62" s="339" t="s">
        <v>4907</v>
      </c>
      <c r="C62" s="8"/>
      <c r="D62" s="8"/>
      <c r="E62" s="12"/>
      <c r="F62" s="8"/>
      <c r="G62" s="4"/>
      <c r="H62" s="12"/>
      <c r="I62" s="12"/>
      <c r="J62" s="12"/>
      <c r="K62" s="4"/>
      <c r="L62" s="4"/>
      <c r="M62" s="4"/>
      <c r="N62" s="8"/>
      <c r="O62" s="6"/>
      <c r="P62" s="7"/>
      <c r="Q62" s="6"/>
      <c r="R62" s="6"/>
      <c r="S62" s="12"/>
      <c r="T62" s="8"/>
      <c r="U62" s="12"/>
      <c r="V62" s="6"/>
      <c r="W62" s="8"/>
      <c r="X62" s="6"/>
      <c r="Y62" s="6"/>
      <c r="Z62" s="12"/>
      <c r="AA62" s="8"/>
      <c r="AB62" s="9"/>
      <c r="AC62" s="12"/>
      <c r="AD62" s="9"/>
      <c r="AE62" s="4"/>
      <c r="AF62" s="8"/>
      <c r="AG62" s="9"/>
      <c r="AH62" s="4"/>
      <c r="AI62" s="4"/>
      <c r="AJ62" s="12"/>
      <c r="AK62" s="9"/>
      <c r="AL62" s="12"/>
      <c r="AM62" s="8"/>
      <c r="AN62" s="8"/>
      <c r="AO62" s="8"/>
      <c r="AP62" s="9"/>
      <c r="AQ62" s="9"/>
      <c r="AR62" s="8"/>
      <c r="AS62" s="4"/>
      <c r="AT62" s="4"/>
      <c r="AU62" s="10"/>
      <c r="AV62" s="43"/>
      <c r="AW62" s="43"/>
      <c r="AX62" s="10"/>
      <c r="AY62" s="4"/>
      <c r="AZ62" s="8"/>
      <c r="BA62" s="8"/>
      <c r="BB62" s="4"/>
      <c r="BC62" s="15"/>
      <c r="BD62" s="4"/>
      <c r="BE62" s="4"/>
      <c r="BF62" s="4"/>
      <c r="BG62" s="8"/>
      <c r="BH62" s="12"/>
      <c r="BI62" s="10"/>
      <c r="BJ62" s="4"/>
      <c r="BK62" s="4"/>
      <c r="BL62" s="10"/>
      <c r="BM62" s="4"/>
      <c r="BN62" s="4"/>
      <c r="BO62" s="4"/>
      <c r="BP62" s="8"/>
      <c r="BQ62" s="314"/>
      <c r="BR62" s="4"/>
      <c r="BS62" s="12"/>
      <c r="BT62" s="12"/>
      <c r="BU62" s="12"/>
      <c r="BV62" s="4"/>
      <c r="BW62" s="12"/>
      <c r="BX62" s="4"/>
      <c r="BY62" s="4"/>
      <c r="BZ62" s="4"/>
      <c r="CA62" s="4"/>
      <c r="CB62" s="4"/>
      <c r="CC62" s="4"/>
      <c r="CD62" s="4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/>
      <c r="CX62" s="5"/>
      <c r="CY62" s="10"/>
      <c r="CZ62" s="184"/>
      <c r="DA62" s="184"/>
      <c r="DB62" s="9"/>
      <c r="DC62" s="9"/>
      <c r="DD62" s="15"/>
      <c r="DE62" s="202"/>
      <c r="DF62" s="12"/>
      <c r="DG62" s="12"/>
      <c r="DH62" s="12"/>
      <c r="DI62" s="12"/>
      <c r="DJ62" s="9"/>
      <c r="DK62" s="15"/>
    </row>
    <row r="63" spans="1:116" s="114" customFormat="1" ht="60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314">
        <v>43454</v>
      </c>
      <c r="BR63" s="4" t="s">
        <v>50</v>
      </c>
      <c r="BS63" s="12"/>
      <c r="BT63" s="12" t="s">
        <v>50</v>
      </c>
      <c r="BU63" s="12" t="str">
        <f>INDEX([1]DATA!$O$10:$O$285,MATCH(B63,[1]DATA!$C$10:$C$285,0))</f>
        <v>V.07.01.03</v>
      </c>
      <c r="BV63" s="4" t="s">
        <v>1311</v>
      </c>
      <c r="BW63" s="12"/>
      <c r="BX63" s="4">
        <v>6</v>
      </c>
      <c r="BY63" s="4">
        <v>3.99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3055</v>
      </c>
      <c r="CX63" s="87" t="s">
        <v>3964</v>
      </c>
      <c r="CY63" s="4" t="s">
        <v>1749</v>
      </c>
      <c r="CZ63" s="183" t="s">
        <v>4443</v>
      </c>
      <c r="DA63" s="183" t="s">
        <v>4443</v>
      </c>
      <c r="DB63" s="9" t="s">
        <v>127</v>
      </c>
      <c r="DC63" s="9" t="s">
        <v>127</v>
      </c>
      <c r="DD63" s="241" t="s">
        <v>4974</v>
      </c>
      <c r="DE63" s="202" t="s">
        <v>4166</v>
      </c>
      <c r="DF63" s="12"/>
      <c r="DG63" s="12"/>
      <c r="DH63" s="12"/>
      <c r="DI63" s="12" t="s">
        <v>4928</v>
      </c>
      <c r="DJ63" s="9" t="s">
        <v>4872</v>
      </c>
      <c r="DK63" s="12"/>
    </row>
    <row r="64" spans="1:116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11" t="s">
        <v>3130</v>
      </c>
      <c r="P64" s="14" t="s">
        <v>3131</v>
      </c>
      <c r="Q64" s="6" t="s">
        <v>1656</v>
      </c>
      <c r="R64" s="6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314">
        <v>43454</v>
      </c>
      <c r="BR64" s="4" t="s">
        <v>34</v>
      </c>
      <c r="BS64" s="12"/>
      <c r="BT64" s="12" t="s">
        <v>34</v>
      </c>
      <c r="BU64" s="12" t="str">
        <f>INDEX([1]DATA!$O$10:$O$285,MATCH(B64,[1]DATA!$C$10:$C$285,0))</f>
        <v>V.07.01.03</v>
      </c>
      <c r="BV64" s="4" t="s">
        <v>1311</v>
      </c>
      <c r="BW64" s="12"/>
      <c r="BX64" s="4">
        <v>4</v>
      </c>
      <c r="BY64" s="4">
        <v>3.33</v>
      </c>
      <c r="BZ64" s="4"/>
      <c r="CA64" s="4"/>
      <c r="CB64" s="4" t="s">
        <v>2967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8"/>
      <c r="CY64" s="4" t="s">
        <v>4041</v>
      </c>
      <c r="CZ64" s="183" t="s">
        <v>4443</v>
      </c>
      <c r="DA64" s="183" t="s">
        <v>4443</v>
      </c>
      <c r="DB64" s="9" t="s">
        <v>220</v>
      </c>
      <c r="DC64" s="9" t="s">
        <v>139</v>
      </c>
      <c r="DD64" s="241" t="s">
        <v>5047</v>
      </c>
      <c r="DE64" s="202" t="s">
        <v>4167</v>
      </c>
      <c r="DF64" s="12"/>
      <c r="DG64" s="12"/>
      <c r="DH64" s="12"/>
      <c r="DI64" s="12" t="s">
        <v>4949</v>
      </c>
      <c r="DJ64" s="9" t="s">
        <v>4872</v>
      </c>
      <c r="DK64" s="12"/>
    </row>
    <row r="65" spans="1:115" s="114" customFormat="1" ht="55.8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11" t="s">
        <v>3132</v>
      </c>
      <c r="P65" s="14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314">
        <v>43454</v>
      </c>
      <c r="BR65" s="4" t="s">
        <v>34</v>
      </c>
      <c r="BS65" s="12"/>
      <c r="BT65" s="12" t="s">
        <v>34</v>
      </c>
      <c r="BU65" s="12" t="str">
        <f>INDEX([1]DATA!$O$10:$O$285,MATCH(B65,[1]DATA!$C$10:$C$285,0))</f>
        <v>V.07.01.03</v>
      </c>
      <c r="BV65" s="12" t="s">
        <v>1311</v>
      </c>
      <c r="BW65" s="12"/>
      <c r="BX65" s="12">
        <v>2</v>
      </c>
      <c r="BY65" s="12">
        <v>2.67</v>
      </c>
      <c r="BZ65" s="12"/>
      <c r="CA65" s="12"/>
      <c r="CB65" s="12" t="s">
        <v>91</v>
      </c>
      <c r="CC65" s="24">
        <v>0.05</v>
      </c>
      <c r="CD65" s="15" t="s">
        <v>2967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3056</v>
      </c>
      <c r="CX65" s="88"/>
      <c r="CY65" s="4" t="s">
        <v>4042</v>
      </c>
      <c r="CZ65" s="183" t="s">
        <v>4443</v>
      </c>
      <c r="DA65" s="183" t="s">
        <v>4443</v>
      </c>
      <c r="DB65" s="9" t="s">
        <v>332</v>
      </c>
      <c r="DC65" s="9" t="s">
        <v>332</v>
      </c>
      <c r="DD65" s="241" t="s">
        <v>4487</v>
      </c>
      <c r="DE65" s="202" t="s">
        <v>4168</v>
      </c>
      <c r="DF65" s="12"/>
      <c r="DG65" s="12"/>
      <c r="DH65" s="12"/>
      <c r="DI65" s="12" t="s">
        <v>4916</v>
      </c>
      <c r="DJ65" s="9" t="s">
        <v>4872</v>
      </c>
      <c r="DK65" s="12"/>
    </row>
    <row r="66" spans="1:115" s="114" customFormat="1" ht="52.8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14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314">
        <v>43454</v>
      </c>
      <c r="BR66" s="4" t="s">
        <v>34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6</v>
      </c>
      <c r="BY66" s="4">
        <v>3.99</v>
      </c>
      <c r="BZ66" s="4"/>
      <c r="CA66" s="4"/>
      <c r="CB66" s="4" t="s">
        <v>2967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34</v>
      </c>
      <c r="CX66" s="88"/>
      <c r="CY66" s="4" t="s">
        <v>4041</v>
      </c>
      <c r="CZ66" s="183" t="s">
        <v>4443</v>
      </c>
      <c r="DA66" s="183" t="s">
        <v>4443</v>
      </c>
      <c r="DB66" s="9" t="s">
        <v>295</v>
      </c>
      <c r="DC66" s="9" t="s">
        <v>295</v>
      </c>
      <c r="DD66" s="241" t="s">
        <v>5048</v>
      </c>
      <c r="DE66" s="202" t="s">
        <v>4169</v>
      </c>
      <c r="DF66" s="202" t="s">
        <v>4408</v>
      </c>
      <c r="DG66" s="12"/>
      <c r="DH66" s="12"/>
      <c r="DI66" s="12" t="s">
        <v>4950</v>
      </c>
      <c r="DJ66" s="9" t="s">
        <v>4872</v>
      </c>
      <c r="DK66" s="12"/>
    </row>
    <row r="67" spans="1:115" s="114" customFormat="1" ht="52.8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314">
        <v>43393</v>
      </c>
      <c r="BR67" s="4" t="s">
        <v>1243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8</v>
      </c>
      <c r="BY67" s="4">
        <v>4.6500000000000004</v>
      </c>
      <c r="BZ67" s="4"/>
      <c r="CA67" s="4"/>
      <c r="CB67" s="4" t="s">
        <v>91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1321</v>
      </c>
      <c r="CX67" s="88"/>
      <c r="CY67" s="4" t="s">
        <v>4043</v>
      </c>
      <c r="CZ67" s="183" t="s">
        <v>4443</v>
      </c>
      <c r="DA67" s="184" t="s">
        <v>4443</v>
      </c>
      <c r="DB67" s="9" t="s">
        <v>246</v>
      </c>
      <c r="DC67" s="9" t="s">
        <v>246</v>
      </c>
      <c r="DD67" s="15" t="s">
        <v>5049</v>
      </c>
      <c r="DE67" s="202" t="s">
        <v>4170</v>
      </c>
      <c r="DF67" s="12"/>
      <c r="DG67" s="12"/>
      <c r="DH67" s="12"/>
      <c r="DI67" s="12" t="s">
        <v>4950</v>
      </c>
      <c r="DJ67" s="9" t="s">
        <v>4872</v>
      </c>
      <c r="DK67" s="12"/>
    </row>
    <row r="68" spans="1:115" s="114" customFormat="1" ht="62.4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314">
        <v>43454</v>
      </c>
      <c r="BR68" s="4" t="s">
        <v>3933</v>
      </c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9</v>
      </c>
      <c r="BY68" s="12">
        <v>4.9800000000000004</v>
      </c>
      <c r="BZ68" s="12"/>
      <c r="CA68" s="12"/>
      <c r="CB68" s="12" t="s">
        <v>2873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79</v>
      </c>
      <c r="CX68" s="88"/>
      <c r="CY68" s="10" t="s">
        <v>4181</v>
      </c>
      <c r="CZ68" s="183" t="s">
        <v>4443</v>
      </c>
      <c r="DA68" s="183" t="s">
        <v>4443</v>
      </c>
      <c r="DB68" s="9" t="s">
        <v>246</v>
      </c>
      <c r="DC68" s="9" t="s">
        <v>246</v>
      </c>
      <c r="DD68" s="241" t="s">
        <v>5050</v>
      </c>
      <c r="DE68" s="202" t="s">
        <v>4171</v>
      </c>
      <c r="DF68" s="12"/>
      <c r="DG68" s="12"/>
      <c r="DH68" s="12"/>
      <c r="DI68" s="12" t="s">
        <v>4949</v>
      </c>
      <c r="DJ68" s="9" t="s">
        <v>4872</v>
      </c>
      <c r="DK68" s="12"/>
    </row>
    <row r="69" spans="1:115" s="114" customFormat="1" ht="52.8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314">
        <v>40152</v>
      </c>
      <c r="BR69" s="4" t="s">
        <v>34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5</v>
      </c>
      <c r="BY69" s="12">
        <v>3.66</v>
      </c>
      <c r="BZ69" s="12"/>
      <c r="CA69" s="12"/>
      <c r="CB69" s="12" t="s">
        <v>91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2816</v>
      </c>
      <c r="CX69" s="88"/>
      <c r="CY69" s="4" t="s">
        <v>4044</v>
      </c>
      <c r="CZ69" s="183" t="s">
        <v>4443</v>
      </c>
      <c r="DA69" s="183" t="s">
        <v>4443</v>
      </c>
      <c r="DB69" s="9" t="s">
        <v>127</v>
      </c>
      <c r="DC69" s="9" t="s">
        <v>127</v>
      </c>
      <c r="DD69" s="241" t="s">
        <v>5051</v>
      </c>
      <c r="DE69" s="202" t="s">
        <v>4169</v>
      </c>
      <c r="DF69" s="202" t="s">
        <v>4408</v>
      </c>
      <c r="DG69" s="12"/>
      <c r="DH69" s="12"/>
      <c r="DI69" s="12" t="s">
        <v>4928</v>
      </c>
      <c r="DJ69" s="9" t="s">
        <v>4872</v>
      </c>
      <c r="DK69" s="12"/>
    </row>
    <row r="70" spans="1:115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11" t="s">
        <v>3134</v>
      </c>
      <c r="P70" s="14" t="s">
        <v>2003</v>
      </c>
      <c r="Q70" s="6" t="s">
        <v>1517</v>
      </c>
      <c r="R70" s="6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314">
        <v>42517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2</v>
      </c>
      <c r="BY70" s="12">
        <v>2.67</v>
      </c>
      <c r="BZ70" s="12"/>
      <c r="CA70" s="12"/>
      <c r="CB70" s="12" t="s">
        <v>91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1321</v>
      </c>
      <c r="CX70" s="88"/>
      <c r="CY70" s="10" t="s">
        <v>4365</v>
      </c>
      <c r="CZ70" s="183" t="s">
        <v>4443</v>
      </c>
      <c r="DA70" s="184" t="s">
        <v>4443</v>
      </c>
      <c r="DB70" s="9" t="s">
        <v>105</v>
      </c>
      <c r="DC70" s="9" t="s">
        <v>105</v>
      </c>
      <c r="DD70" s="12" t="s">
        <v>4486</v>
      </c>
      <c r="DE70" s="202" t="s">
        <v>4173</v>
      </c>
      <c r="DF70" s="202" t="s">
        <v>4435</v>
      </c>
      <c r="DG70" s="12"/>
      <c r="DH70" s="12"/>
      <c r="DI70" s="12" t="s">
        <v>4916</v>
      </c>
      <c r="DJ70" s="9" t="s">
        <v>4872</v>
      </c>
      <c r="DK70" s="12"/>
    </row>
    <row r="71" spans="1:115" s="114" customFormat="1" ht="60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3">LEFT(L71,2)</f>
        <v>01</v>
      </c>
      <c r="I71" s="12" t="str">
        <f t="shared" ref="I71:I109" si="4">MID(L71,4,2)</f>
        <v>11</v>
      </c>
      <c r="J71" s="12" t="str">
        <f t="shared" ref="J71:J109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314">
        <v>43454</v>
      </c>
      <c r="BR71" s="4" t="s">
        <v>34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9</v>
      </c>
      <c r="BY71" s="4">
        <v>4.9800000000000004</v>
      </c>
      <c r="BZ71" s="4"/>
      <c r="CA71" s="4" t="s">
        <v>3820</v>
      </c>
      <c r="CB71" s="4" t="s">
        <v>2806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2816</v>
      </c>
      <c r="CX71" s="88"/>
      <c r="CY71" s="4" t="s">
        <v>4045</v>
      </c>
      <c r="CZ71" s="183" t="s">
        <v>4443</v>
      </c>
      <c r="DA71" s="183" t="s">
        <v>4443</v>
      </c>
      <c r="DB71" s="9" t="s">
        <v>89</v>
      </c>
      <c r="DC71" s="9" t="s">
        <v>89</v>
      </c>
      <c r="DD71" s="241" t="s">
        <v>5052</v>
      </c>
      <c r="DE71" s="202" t="s">
        <v>4174</v>
      </c>
      <c r="DF71" s="12"/>
      <c r="DG71" s="12"/>
      <c r="DH71" s="12"/>
      <c r="DI71" s="12" t="s">
        <v>4943</v>
      </c>
      <c r="DJ71" s="9" t="s">
        <v>4872</v>
      </c>
      <c r="DK71" s="12"/>
    </row>
    <row r="72" spans="1:115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297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/>
      <c r="BO72" s="4"/>
      <c r="BP72" s="8"/>
      <c r="BQ72" s="314">
        <v>43454</v>
      </c>
      <c r="BR72" s="4" t="s">
        <v>34</v>
      </c>
      <c r="BS72" s="10" t="s">
        <v>4892</v>
      </c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4</v>
      </c>
      <c r="BY72" s="12">
        <v>3.33</v>
      </c>
      <c r="BZ72" s="12"/>
      <c r="CA72" s="12"/>
      <c r="CB72" s="12" t="s">
        <v>2967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/>
      <c r="CX72" s="88"/>
      <c r="CY72" s="10" t="s">
        <v>4892</v>
      </c>
      <c r="CZ72" s="183" t="s">
        <v>4443</v>
      </c>
      <c r="DA72" s="316" t="s">
        <v>4443</v>
      </c>
      <c r="DB72" s="9" t="s">
        <v>139</v>
      </c>
      <c r="DC72" s="9" t="s">
        <v>139</v>
      </c>
      <c r="DD72" s="90" t="s">
        <v>4104</v>
      </c>
      <c r="DE72" s="202" t="s">
        <v>4175</v>
      </c>
      <c r="DF72" s="12"/>
      <c r="DG72" s="12"/>
      <c r="DH72" s="12"/>
      <c r="DI72" s="12" t="s">
        <v>4951</v>
      </c>
      <c r="DJ72" s="9" t="s">
        <v>4870</v>
      </c>
      <c r="DK72" s="12"/>
    </row>
    <row r="73" spans="1:115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11" t="s">
        <v>3136</v>
      </c>
      <c r="P73" s="14" t="s">
        <v>3135</v>
      </c>
      <c r="Q73" s="6" t="s">
        <v>1656</v>
      </c>
      <c r="R73" s="6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314">
        <v>37770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3</v>
      </c>
      <c r="BY73" s="12">
        <v>3</v>
      </c>
      <c r="BZ73" s="12"/>
      <c r="CA73" s="12"/>
      <c r="CB73" s="12" t="s">
        <v>1318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34</v>
      </c>
      <c r="CX73" s="88"/>
      <c r="CY73" s="4" t="s">
        <v>4041</v>
      </c>
      <c r="CZ73" s="183" t="s">
        <v>4443</v>
      </c>
      <c r="DA73" s="183" t="s">
        <v>4443</v>
      </c>
      <c r="DB73" s="9" t="s">
        <v>225</v>
      </c>
      <c r="DC73" s="9" t="s">
        <v>225</v>
      </c>
      <c r="DD73" s="241" t="s">
        <v>4971</v>
      </c>
      <c r="DE73" s="202" t="s">
        <v>4176</v>
      </c>
      <c r="DF73" s="12"/>
      <c r="DG73" s="12"/>
      <c r="DH73" s="12"/>
      <c r="DI73" s="12" t="s">
        <v>4928</v>
      </c>
      <c r="DJ73" s="9" t="s">
        <v>4872</v>
      </c>
      <c r="DK73" s="12"/>
    </row>
    <row r="74" spans="1:115" s="114" customFormat="1" ht="78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11" t="s">
        <v>2050</v>
      </c>
      <c r="P74" s="14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314">
        <v>37190</v>
      </c>
      <c r="BR74" s="4" t="s">
        <v>34</v>
      </c>
      <c r="BS74" s="12"/>
      <c r="BT74" s="12" t="s">
        <v>34</v>
      </c>
      <c r="BU74" s="12" t="str">
        <f>INDEX([1]DATA!$O$10:$O$285,MATCH(B74,[1]DATA!$C$10:$C$285,0))</f>
        <v>V.07.01.03</v>
      </c>
      <c r="BV74" s="12" t="s">
        <v>1311</v>
      </c>
      <c r="BW74" s="12"/>
      <c r="BX74" s="12">
        <v>3</v>
      </c>
      <c r="BY74" s="12">
        <v>3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3057</v>
      </c>
      <c r="CX74" s="88"/>
      <c r="CY74" s="4" t="s">
        <v>4046</v>
      </c>
      <c r="CZ74" s="183" t="s">
        <v>4443</v>
      </c>
      <c r="DA74" s="183" t="s">
        <v>4443</v>
      </c>
      <c r="DB74" s="9" t="s">
        <v>142</v>
      </c>
      <c r="DC74" s="9" t="s">
        <v>142</v>
      </c>
      <c r="DD74" s="241" t="s">
        <v>4973</v>
      </c>
      <c r="DE74" s="202" t="s">
        <v>4169</v>
      </c>
      <c r="DF74" s="202" t="s">
        <v>4408</v>
      </c>
      <c r="DG74" s="12"/>
      <c r="DH74" s="12"/>
      <c r="DI74" s="12" t="s">
        <v>4928</v>
      </c>
      <c r="DJ74" s="9" t="s">
        <v>4872</v>
      </c>
      <c r="DK74" s="12"/>
    </row>
    <row r="75" spans="1:115" s="114" customFormat="1" ht="78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11" t="s">
        <v>3138</v>
      </c>
      <c r="P75" s="14" t="s">
        <v>3139</v>
      </c>
      <c r="Q75" s="6" t="s">
        <v>1656</v>
      </c>
      <c r="R75" s="6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10" t="s">
        <v>3894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10" t="s">
        <v>4876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314">
        <v>37914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6</v>
      </c>
      <c r="BY75" s="4">
        <v>3.99</v>
      </c>
      <c r="BZ75" s="4"/>
      <c r="CA75" s="4"/>
      <c r="CB75" s="4" t="s">
        <v>91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34</v>
      </c>
      <c r="CX75" s="88"/>
      <c r="CY75" s="10" t="s">
        <v>4086</v>
      </c>
      <c r="CZ75" s="183" t="s">
        <v>4443</v>
      </c>
      <c r="DA75" s="183" t="s">
        <v>4443</v>
      </c>
      <c r="DB75" s="9" t="s">
        <v>43</v>
      </c>
      <c r="DC75" s="9" t="s">
        <v>43</v>
      </c>
      <c r="DD75" s="241" t="s">
        <v>4972</v>
      </c>
      <c r="DE75" s="202" t="s">
        <v>4182</v>
      </c>
      <c r="DF75" s="12"/>
      <c r="DG75" s="12"/>
      <c r="DH75" s="12"/>
      <c r="DI75" s="12" t="s">
        <v>4952</v>
      </c>
      <c r="DJ75" s="9" t="s">
        <v>4872</v>
      </c>
      <c r="DK75" s="12"/>
    </row>
    <row r="76" spans="1:115" s="114" customFormat="1" ht="250.8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314">
        <v>43454</v>
      </c>
      <c r="BR76" s="12" t="s">
        <v>34</v>
      </c>
      <c r="BS76" s="12"/>
      <c r="BT76" s="12"/>
      <c r="BU76" s="12" t="str">
        <f>INDEX([1]DATA!$O$10:$O$285,MATCH(B76,[1]DATA!$C$10:$C$285,0))</f>
        <v>V.07.01.03</v>
      </c>
      <c r="BV76" s="12" t="s">
        <v>1311</v>
      </c>
      <c r="BW76" s="15" t="s">
        <v>2986</v>
      </c>
      <c r="BX76" s="12">
        <v>2</v>
      </c>
      <c r="BY76" s="12">
        <v>2.67</v>
      </c>
      <c r="BZ76" s="15" t="s">
        <v>2986</v>
      </c>
      <c r="CA76" s="12"/>
      <c r="CB76" s="15" t="s">
        <v>2986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12" t="s">
        <v>34</v>
      </c>
      <c r="CX76" s="88"/>
      <c r="CY76" s="17">
        <v>42605</v>
      </c>
      <c r="CZ76" s="183" t="s">
        <v>4443</v>
      </c>
      <c r="DA76" s="183" t="s">
        <v>4443</v>
      </c>
      <c r="DB76" s="15" t="s">
        <v>1477</v>
      </c>
      <c r="DC76" s="15" t="s">
        <v>1476</v>
      </c>
      <c r="DD76" s="91" t="s">
        <v>4890</v>
      </c>
      <c r="DE76" s="202" t="s">
        <v>4183</v>
      </c>
      <c r="DF76" s="12"/>
      <c r="DG76" s="12"/>
      <c r="DH76" s="12"/>
      <c r="DI76" s="12" t="s">
        <v>4953</v>
      </c>
      <c r="DJ76" s="15" t="s">
        <v>4870</v>
      </c>
      <c r="DK76" s="12"/>
    </row>
    <row r="77" spans="1:115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314">
        <v>43454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91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854</v>
      </c>
      <c r="CZ77" s="183" t="s">
        <v>4443</v>
      </c>
      <c r="DA77" s="183" t="s">
        <v>4443</v>
      </c>
      <c r="DB77" s="9" t="s">
        <v>142</v>
      </c>
      <c r="DC77" s="9" t="s">
        <v>142</v>
      </c>
      <c r="DD77" s="90" t="s">
        <v>5053</v>
      </c>
      <c r="DE77" s="202" t="s">
        <v>4184</v>
      </c>
      <c r="DF77" s="12"/>
      <c r="DG77" s="12"/>
      <c r="DH77" s="12"/>
      <c r="DI77" s="12" t="s">
        <v>4929</v>
      </c>
      <c r="DJ77" s="15" t="s">
        <v>4870</v>
      </c>
      <c r="DK77" s="12"/>
    </row>
    <row r="78" spans="1:115" s="114" customFormat="1" ht="79.2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14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314">
        <v>43454</v>
      </c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9</v>
      </c>
      <c r="BY78" s="4">
        <v>4.9800000000000004</v>
      </c>
      <c r="BZ78" s="4"/>
      <c r="CA78" s="4"/>
      <c r="CB78" s="4" t="s">
        <v>2967</v>
      </c>
      <c r="CC78" s="4" t="s">
        <v>3873</v>
      </c>
      <c r="CD78" s="10" t="s">
        <v>3874</v>
      </c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1321</v>
      </c>
      <c r="CX78" s="88"/>
      <c r="CY78" s="10" t="s">
        <v>4366</v>
      </c>
      <c r="CZ78" s="183" t="s">
        <v>4443</v>
      </c>
      <c r="DA78" s="184" t="s">
        <v>4443</v>
      </c>
      <c r="DB78" s="9" t="s">
        <v>67</v>
      </c>
      <c r="DC78" s="9" t="s">
        <v>67</v>
      </c>
      <c r="DD78" s="15" t="s">
        <v>5054</v>
      </c>
      <c r="DE78" s="202" t="s">
        <v>4185</v>
      </c>
      <c r="DF78" s="202" t="s">
        <v>4409</v>
      </c>
      <c r="DG78" s="12"/>
      <c r="DH78" s="12"/>
      <c r="DI78" s="12" t="s">
        <v>4949</v>
      </c>
      <c r="DJ78" s="9" t="s">
        <v>4872</v>
      </c>
      <c r="DK78" s="12"/>
    </row>
    <row r="79" spans="1:115" s="114" customFormat="1" ht="79.2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11" t="s">
        <v>3140</v>
      </c>
      <c r="P79" s="14" t="s">
        <v>336</v>
      </c>
      <c r="Q79" s="6" t="s">
        <v>1499</v>
      </c>
      <c r="R79" s="6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314">
        <v>43454</v>
      </c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1318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3269</v>
      </c>
      <c r="CX79" s="88"/>
      <c r="CY79" s="45" t="s">
        <v>4030</v>
      </c>
      <c r="CZ79" s="183" t="s">
        <v>4443</v>
      </c>
      <c r="DA79" s="184" t="s">
        <v>4443</v>
      </c>
      <c r="DB79" s="9" t="s">
        <v>674</v>
      </c>
      <c r="DC79" s="9" t="s">
        <v>152</v>
      </c>
      <c r="DD79" s="15" t="s">
        <v>5055</v>
      </c>
      <c r="DE79" s="202" t="s">
        <v>4186</v>
      </c>
      <c r="DF79" s="202" t="s">
        <v>4409</v>
      </c>
      <c r="DG79" s="12"/>
      <c r="DH79" s="12"/>
      <c r="DI79" s="12" t="s">
        <v>4943</v>
      </c>
      <c r="DJ79" s="9" t="s">
        <v>4872</v>
      </c>
      <c r="DK79" s="12"/>
    </row>
    <row r="80" spans="1:115" s="114" customFormat="1" ht="78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314">
        <v>43454</v>
      </c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2"/>
      <c r="BX80" s="12">
        <v>3</v>
      </c>
      <c r="BY80" s="12">
        <v>3</v>
      </c>
      <c r="BZ80" s="12"/>
      <c r="CA80" s="12"/>
      <c r="CB80" s="12" t="s">
        <v>91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4" t="s">
        <v>4047</v>
      </c>
      <c r="CZ80" s="183" t="s">
        <v>4443</v>
      </c>
      <c r="DA80" s="184" t="s">
        <v>4443</v>
      </c>
      <c r="DB80" s="9" t="s">
        <v>142</v>
      </c>
      <c r="DC80" s="9" t="s">
        <v>142</v>
      </c>
      <c r="DD80" s="15" t="s">
        <v>5056</v>
      </c>
      <c r="DE80" s="202" t="s">
        <v>4187</v>
      </c>
      <c r="DF80" s="12"/>
      <c r="DG80" s="12"/>
      <c r="DH80" s="12"/>
      <c r="DI80" s="12" t="s">
        <v>4935</v>
      </c>
      <c r="DJ80" s="9" t="s">
        <v>4872</v>
      </c>
      <c r="DK80" s="12"/>
    </row>
    <row r="81" spans="1:115" s="114" customFormat="1" ht="52.8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315" t="s">
        <v>3996</v>
      </c>
      <c r="BR81" s="4" t="s">
        <v>1243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8</v>
      </c>
      <c r="BY81" s="4">
        <v>4.6500000000000004</v>
      </c>
      <c r="BZ81" s="4"/>
      <c r="CA81" s="4"/>
      <c r="CB81" s="4" t="s">
        <v>1318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1321</v>
      </c>
      <c r="CX81" s="88"/>
      <c r="CY81" s="4" t="s">
        <v>4048</v>
      </c>
      <c r="CZ81" s="183" t="s">
        <v>4443</v>
      </c>
      <c r="DA81" s="184" t="s">
        <v>4443</v>
      </c>
      <c r="DB81" s="9" t="s">
        <v>247</v>
      </c>
      <c r="DC81" s="9" t="s">
        <v>467</v>
      </c>
      <c r="DD81" s="241" t="s">
        <v>5057</v>
      </c>
      <c r="DE81" s="202" t="s">
        <v>4169</v>
      </c>
      <c r="DF81" s="202" t="s">
        <v>4408</v>
      </c>
      <c r="DG81" s="12"/>
      <c r="DH81" s="12"/>
      <c r="DI81" s="12" t="s">
        <v>4952</v>
      </c>
      <c r="DJ81" s="9" t="s">
        <v>4872</v>
      </c>
      <c r="DK81" s="12"/>
    </row>
    <row r="82" spans="1:115" s="114" customFormat="1" ht="54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 t="s">
        <v>3817</v>
      </c>
      <c r="CB82" s="4" t="s">
        <v>2806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4" t="s">
        <v>4047</v>
      </c>
      <c r="CZ82" s="183" t="s">
        <v>4443</v>
      </c>
      <c r="DA82" s="184" t="s">
        <v>4443</v>
      </c>
      <c r="DB82" s="9" t="s">
        <v>89</v>
      </c>
      <c r="DC82" s="9" t="s">
        <v>89</v>
      </c>
      <c r="DD82" s="15" t="s">
        <v>5058</v>
      </c>
      <c r="DE82" s="202" t="s">
        <v>4189</v>
      </c>
      <c r="DF82" s="12"/>
      <c r="DG82" s="12"/>
      <c r="DH82" s="12"/>
      <c r="DI82" s="12" t="s">
        <v>4954</v>
      </c>
      <c r="DJ82" s="9" t="s">
        <v>4872</v>
      </c>
      <c r="DK82" s="12"/>
    </row>
    <row r="83" spans="1:115" s="114" customFormat="1" ht="102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14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 t="s">
        <v>1243</v>
      </c>
      <c r="BU83" s="12" t="str">
        <f>INDEX([1]DATA!$O$10:$O$285,MATCH(B83,[1]DATA!$C$10:$C$285,0))</f>
        <v>V.07.01.03</v>
      </c>
      <c r="BV83" s="12" t="s">
        <v>1311</v>
      </c>
      <c r="BW83" s="12"/>
      <c r="BX83" s="12">
        <v>2</v>
      </c>
      <c r="BY83" s="12">
        <v>2.67</v>
      </c>
      <c r="BZ83" s="12"/>
      <c r="CA83" s="12"/>
      <c r="CB83" s="12" t="s">
        <v>52</v>
      </c>
      <c r="CC83" s="24">
        <v>0.05</v>
      </c>
      <c r="CD83" s="15" t="s">
        <v>2806</v>
      </c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3291</v>
      </c>
      <c r="CX83" s="88"/>
      <c r="CY83" s="10" t="s">
        <v>4049</v>
      </c>
      <c r="CZ83" s="183" t="s">
        <v>4443</v>
      </c>
      <c r="DA83" s="184" t="s">
        <v>4443</v>
      </c>
      <c r="DB83" s="9" t="s">
        <v>118</v>
      </c>
      <c r="DC83" s="9" t="s">
        <v>118</v>
      </c>
      <c r="DD83" s="90" t="s">
        <v>4997</v>
      </c>
      <c r="DE83" s="202" t="s">
        <v>4172</v>
      </c>
      <c r="DF83" s="12"/>
      <c r="DG83" s="12"/>
      <c r="DH83" s="12"/>
      <c r="DI83" s="12" t="s">
        <v>4955</v>
      </c>
      <c r="DJ83" s="9" t="s">
        <v>4998</v>
      </c>
      <c r="DK83" s="12"/>
    </row>
    <row r="84" spans="1:115" s="114" customFormat="1" ht="64.2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11" t="s">
        <v>3141</v>
      </c>
      <c r="P84" s="14" t="s">
        <v>2608</v>
      </c>
      <c r="Q84" s="6" t="s">
        <v>1499</v>
      </c>
      <c r="R84" s="6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314">
        <v>38965</v>
      </c>
      <c r="BR84" s="4" t="s">
        <v>34</v>
      </c>
      <c r="BS84" s="12"/>
      <c r="BT84" s="12"/>
      <c r="BU84" s="12" t="str">
        <f>INDEX([1]DATA!$O$10:$O$285,MATCH(B84,[1]DATA!$C$10:$C$285,0))</f>
        <v>V.07.01.03</v>
      </c>
      <c r="BV84" s="4" t="s">
        <v>1311</v>
      </c>
      <c r="BW84" s="12"/>
      <c r="BX84" s="4">
        <v>3</v>
      </c>
      <c r="BY84" s="4">
        <v>3</v>
      </c>
      <c r="BZ84" s="4"/>
      <c r="CA84" s="4"/>
      <c r="CB84" s="4" t="s">
        <v>52</v>
      </c>
      <c r="CC84" s="4" t="s">
        <v>3110</v>
      </c>
      <c r="CD84" s="10" t="s">
        <v>3874</v>
      </c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2816</v>
      </c>
      <c r="CX84" s="88"/>
      <c r="CY84" s="4" t="s">
        <v>4050</v>
      </c>
      <c r="CZ84" s="183" t="s">
        <v>4443</v>
      </c>
      <c r="DA84" s="183" t="s">
        <v>4443</v>
      </c>
      <c r="DB84" s="9" t="s">
        <v>582</v>
      </c>
      <c r="DC84" s="9" t="s">
        <v>582</v>
      </c>
      <c r="DD84" s="241" t="s">
        <v>5059</v>
      </c>
      <c r="DE84" s="202" t="s">
        <v>4190</v>
      </c>
      <c r="DF84" s="12"/>
      <c r="DG84" s="12"/>
      <c r="DH84" s="12"/>
      <c r="DI84" s="12" t="s">
        <v>4928</v>
      </c>
      <c r="DJ84" s="9" t="s">
        <v>4872</v>
      </c>
      <c r="DK84" s="12"/>
    </row>
    <row r="85" spans="1:115" s="114" customFormat="1" ht="131.4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08</v>
      </c>
      <c r="J85" s="12" t="str">
        <f t="shared" si="5"/>
        <v>1989</v>
      </c>
      <c r="K85" s="4" t="s">
        <v>1339</v>
      </c>
      <c r="L85" s="10" t="s">
        <v>2805</v>
      </c>
      <c r="M85" s="4" t="s">
        <v>3217</v>
      </c>
      <c r="N85" s="8"/>
      <c r="O85" s="11" t="s">
        <v>2802</v>
      </c>
      <c r="P85" s="14" t="s">
        <v>2803</v>
      </c>
      <c r="Q85" s="6" t="s">
        <v>1656</v>
      </c>
      <c r="R85" s="6" t="s">
        <v>3318</v>
      </c>
      <c r="S85" s="12" t="s">
        <v>3101</v>
      </c>
      <c r="T85" s="8"/>
      <c r="U85" s="12" t="s">
        <v>3438</v>
      </c>
      <c r="V85" s="11" t="s">
        <v>2804</v>
      </c>
      <c r="W85" s="8"/>
      <c r="X85" s="6"/>
      <c r="Y85" s="6"/>
      <c r="Z85" s="12" t="e">
        <v>#N/A</v>
      </c>
      <c r="AA85" s="8"/>
      <c r="AB85" s="13" t="s">
        <v>2806</v>
      </c>
      <c r="AC85" s="4" t="s">
        <v>35</v>
      </c>
      <c r="AD85" s="13" t="s">
        <v>2806</v>
      </c>
      <c r="AE85" s="4" t="s">
        <v>104</v>
      </c>
      <c r="AF85" s="8"/>
      <c r="AG85" s="13" t="s">
        <v>2807</v>
      </c>
      <c r="AH85" s="4" t="s">
        <v>3928</v>
      </c>
      <c r="AI85" s="4"/>
      <c r="AJ85" s="12"/>
      <c r="AK85" s="10"/>
      <c r="AL85" s="12"/>
      <c r="AM85" s="8"/>
      <c r="AN85" s="8"/>
      <c r="AO85" s="8"/>
      <c r="AP85" s="4"/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Kỹ thuật Cơ khí</v>
      </c>
      <c r="AX85" s="4" t="s">
        <v>1471</v>
      </c>
      <c r="AY85" s="4"/>
      <c r="AZ85" s="8"/>
      <c r="BA85" s="8"/>
      <c r="BB85" s="10" t="s">
        <v>2808</v>
      </c>
      <c r="BC85" s="10" t="s">
        <v>3909</v>
      </c>
      <c r="BD85" s="10" t="s">
        <v>2808</v>
      </c>
      <c r="BE85" s="4"/>
      <c r="BF85" s="4" t="s">
        <v>2872</v>
      </c>
      <c r="BG85" s="8"/>
      <c r="BH85" s="12" t="str">
        <f>INDEX([1]DATA!$Z$10:$Z$285,MATCH(B85,[1]DATA!$C$10:$C$285,0))</f>
        <v/>
      </c>
      <c r="BI85" s="4" t="s">
        <v>37</v>
      </c>
      <c r="BJ85" s="4"/>
      <c r="BK85" s="4"/>
      <c r="BL85" s="4"/>
      <c r="BM85" s="4" t="s">
        <v>1321</v>
      </c>
      <c r="BN85" s="4" t="s">
        <v>1321</v>
      </c>
      <c r="BO85" s="4"/>
      <c r="BP85" s="8"/>
      <c r="BQ85" s="314">
        <v>41354</v>
      </c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12" t="s">
        <v>1311</v>
      </c>
      <c r="BW85" s="12"/>
      <c r="BX85" s="12">
        <v>2</v>
      </c>
      <c r="BY85" s="12">
        <v>2.67</v>
      </c>
      <c r="BZ85" s="12"/>
      <c r="CA85" s="12"/>
      <c r="CB85" s="12"/>
      <c r="CC85" s="12"/>
      <c r="CD85" s="12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4" t="s">
        <v>4052</v>
      </c>
      <c r="CZ85" s="183" t="s">
        <v>4443</v>
      </c>
      <c r="DA85" s="183" t="s">
        <v>4443</v>
      </c>
      <c r="DB85" s="13" t="s">
        <v>2807</v>
      </c>
      <c r="DC85" s="13" t="s">
        <v>2806</v>
      </c>
      <c r="DD85" s="90" t="s">
        <v>4891</v>
      </c>
      <c r="DE85" s="202" t="s">
        <v>4194</v>
      </c>
      <c r="DF85" s="12"/>
      <c r="DG85" s="12"/>
      <c r="DH85" s="12"/>
      <c r="DI85" s="12" t="s">
        <v>4957</v>
      </c>
      <c r="DJ85" s="13" t="s">
        <v>4870</v>
      </c>
      <c r="DK85" s="12"/>
    </row>
    <row r="86" spans="1:115" s="114" customFormat="1" ht="97.2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3"/>
        <v>12</v>
      </c>
      <c r="I86" s="12" t="str">
        <f t="shared" si="4"/>
        <v>08</v>
      </c>
      <c r="J86" s="12" t="str">
        <f t="shared" si="5"/>
        <v>1974</v>
      </c>
      <c r="K86" s="4" t="s">
        <v>1372</v>
      </c>
      <c r="L86" s="4" t="s">
        <v>42</v>
      </c>
      <c r="M86" s="4" t="s">
        <v>3217</v>
      </c>
      <c r="N86" s="8"/>
      <c r="O86" s="6" t="s">
        <v>1602</v>
      </c>
      <c r="P86" s="7">
        <v>40455</v>
      </c>
      <c r="Q86" s="6" t="s">
        <v>1499</v>
      </c>
      <c r="R86" s="6" t="s">
        <v>3318</v>
      </c>
      <c r="S86" s="12" t="s">
        <v>3101</v>
      </c>
      <c r="T86" s="8"/>
      <c r="U86" s="12" t="s">
        <v>3324</v>
      </c>
      <c r="V86" s="6" t="s">
        <v>1603</v>
      </c>
      <c r="W86" s="8"/>
      <c r="X86" s="11" t="s">
        <v>1604</v>
      </c>
      <c r="Y86" s="21" t="s">
        <v>1605</v>
      </c>
      <c r="Z86" s="12" t="s">
        <v>3516</v>
      </c>
      <c r="AA86" s="8"/>
      <c r="AB86" s="9" t="s">
        <v>43</v>
      </c>
      <c r="AC86" s="4" t="s">
        <v>35</v>
      </c>
      <c r="AD86" s="9" t="s">
        <v>44</v>
      </c>
      <c r="AE86" s="4" t="s">
        <v>25</v>
      </c>
      <c r="AF86" s="8"/>
      <c r="AG86" s="9" t="s">
        <v>43</v>
      </c>
      <c r="AH86" s="4" t="s">
        <v>36</v>
      </c>
      <c r="AI86" s="4" t="s">
        <v>36</v>
      </c>
      <c r="AJ86" s="12"/>
      <c r="AK86" s="9" t="s">
        <v>44</v>
      </c>
      <c r="AL86" s="12"/>
      <c r="AM86" s="8"/>
      <c r="AN86" s="8"/>
      <c r="AO86" s="8"/>
      <c r="AP86" s="9" t="s">
        <v>45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Công nghệ Chế tạo máy</v>
      </c>
      <c r="AX86" s="4" t="s">
        <v>3823</v>
      </c>
      <c r="AY86" s="4"/>
      <c r="AZ86" s="8"/>
      <c r="BA86" s="8"/>
      <c r="BB86" s="10" t="s">
        <v>3958</v>
      </c>
      <c r="BC86" s="10" t="s">
        <v>3911</v>
      </c>
      <c r="BD86" s="4"/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2870</v>
      </c>
      <c r="BN86" s="4" t="s">
        <v>1321</v>
      </c>
      <c r="BO86" s="4"/>
      <c r="BP86" s="8"/>
      <c r="BQ86" s="10" t="s">
        <v>3999</v>
      </c>
      <c r="BR86" s="4" t="s">
        <v>50</v>
      </c>
      <c r="BS86" s="12"/>
      <c r="BT86" s="12"/>
      <c r="BU86" s="12" t="str">
        <f>INDEX([1]DATA!$O$10:$O$285,MATCH(B86,[1]DATA!$C$10:$C$285,0))</f>
        <v>V.07.01.03</v>
      </c>
      <c r="BV86" s="12" t="s">
        <v>1311</v>
      </c>
      <c r="BW86" s="12"/>
      <c r="BX86" s="12">
        <v>9</v>
      </c>
      <c r="BY86" s="12">
        <v>4.9800000000000004</v>
      </c>
      <c r="BZ86" s="12"/>
      <c r="CA86" s="12"/>
      <c r="CB86" s="12" t="s">
        <v>2873</v>
      </c>
      <c r="CC86" s="12"/>
      <c r="CD86" s="12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50</v>
      </c>
      <c r="CX86" s="88"/>
      <c r="CY86" s="10" t="s">
        <v>4054</v>
      </c>
      <c r="CZ86" s="183" t="s">
        <v>4443</v>
      </c>
      <c r="DA86" s="183" t="s">
        <v>4443</v>
      </c>
      <c r="DB86" s="9" t="s">
        <v>43</v>
      </c>
      <c r="DC86" s="9" t="s">
        <v>44</v>
      </c>
      <c r="DD86" s="241" t="s">
        <v>4999</v>
      </c>
      <c r="DE86" s="202" t="s">
        <v>4411</v>
      </c>
      <c r="DF86" s="12"/>
      <c r="DG86" s="12"/>
      <c r="DH86" s="12"/>
      <c r="DI86" s="12" t="s">
        <v>4943</v>
      </c>
      <c r="DJ86" s="9" t="s">
        <v>4872</v>
      </c>
      <c r="DK86" s="12"/>
    </row>
    <row r="87" spans="1:115" s="114" customFormat="1" ht="75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3"/>
        <v>03</v>
      </c>
      <c r="I87" s="12" t="str">
        <f t="shared" si="4"/>
        <v>09</v>
      </c>
      <c r="J87" s="12" t="str">
        <f t="shared" si="5"/>
        <v>1975</v>
      </c>
      <c r="K87" s="4" t="s">
        <v>1380</v>
      </c>
      <c r="L87" s="4" t="s">
        <v>211</v>
      </c>
      <c r="M87" s="4" t="s">
        <v>3217</v>
      </c>
      <c r="N87" s="8"/>
      <c r="O87" s="6" t="s">
        <v>1732</v>
      </c>
      <c r="P87" s="7" t="s">
        <v>1733</v>
      </c>
      <c r="Q87" s="6" t="s">
        <v>1517</v>
      </c>
      <c r="R87" s="6" t="s">
        <v>3318</v>
      </c>
      <c r="S87" s="12" t="s">
        <v>3320</v>
      </c>
      <c r="T87" s="8"/>
      <c r="U87" s="12" t="s">
        <v>3345</v>
      </c>
      <c r="V87" s="6" t="s">
        <v>1734</v>
      </c>
      <c r="W87" s="8"/>
      <c r="X87" s="6" t="s">
        <v>1735</v>
      </c>
      <c r="Y87" s="6" t="s">
        <v>22</v>
      </c>
      <c r="Z87" s="12" t="s">
        <v>3548</v>
      </c>
      <c r="AA87" s="8"/>
      <c r="AB87" s="9" t="s">
        <v>212</v>
      </c>
      <c r="AC87" s="4" t="s">
        <v>35</v>
      </c>
      <c r="AD87" s="9" t="s">
        <v>213</v>
      </c>
      <c r="AE87" s="4" t="s">
        <v>25</v>
      </c>
      <c r="AF87" s="8"/>
      <c r="AG87" s="9" t="s">
        <v>214</v>
      </c>
      <c r="AH87" s="4" t="s">
        <v>2792</v>
      </c>
      <c r="AI87" s="4" t="s">
        <v>3843</v>
      </c>
      <c r="AJ87" s="12"/>
      <c r="AK87" s="9" t="s">
        <v>184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Công nghệ chế tạo máy</v>
      </c>
      <c r="AX87" s="4" t="s">
        <v>130</v>
      </c>
      <c r="AY87" s="4"/>
      <c r="AZ87" s="8"/>
      <c r="BA87" s="8"/>
      <c r="BB87" s="10" t="s">
        <v>3002</v>
      </c>
      <c r="BC87" s="15" t="s">
        <v>3909</v>
      </c>
      <c r="BD87" s="4" t="s">
        <v>1483</v>
      </c>
      <c r="BE87" s="4"/>
      <c r="BF87" s="4"/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156</v>
      </c>
      <c r="BM87" s="4" t="s">
        <v>2870</v>
      </c>
      <c r="BN87" s="4" t="s">
        <v>78</v>
      </c>
      <c r="BO87" s="4"/>
      <c r="BP87" s="8"/>
      <c r="BQ87" s="10" t="s">
        <v>3186</v>
      </c>
      <c r="BR87" s="4" t="s">
        <v>34</v>
      </c>
      <c r="BS87" s="12"/>
      <c r="BT87" s="12"/>
      <c r="BU87" s="12" t="str">
        <f>INDEX([1]DATA!$O$10:$O$285,MATCH(B87,[1]DATA!$C$10:$C$285,0))</f>
        <v>V.07.01.03</v>
      </c>
      <c r="BV87" s="12" t="s">
        <v>1311</v>
      </c>
      <c r="BW87" s="12"/>
      <c r="BX87" s="12">
        <v>9</v>
      </c>
      <c r="BY87" s="12">
        <v>4.9800000000000004</v>
      </c>
      <c r="BZ87" s="17">
        <v>43466</v>
      </c>
      <c r="CA87" s="12"/>
      <c r="CB87" s="17" t="s">
        <v>2877</v>
      </c>
      <c r="CC87" s="12"/>
      <c r="CD87" s="12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2816</v>
      </c>
      <c r="CX87" s="88"/>
      <c r="CY87" s="4" t="s">
        <v>4055</v>
      </c>
      <c r="CZ87" s="183" t="s">
        <v>4443</v>
      </c>
      <c r="DA87" s="183" t="s">
        <v>4443</v>
      </c>
      <c r="DB87" s="9" t="s">
        <v>214</v>
      </c>
      <c r="DC87" s="9" t="s">
        <v>213</v>
      </c>
      <c r="DD87" s="91" t="s">
        <v>5060</v>
      </c>
      <c r="DE87" s="202" t="s">
        <v>4192</v>
      </c>
      <c r="DF87" s="12"/>
      <c r="DG87" s="12"/>
      <c r="DH87" s="12"/>
      <c r="DI87" s="12" t="s">
        <v>4952</v>
      </c>
      <c r="DJ87" s="9" t="s">
        <v>4872</v>
      </c>
      <c r="DK87" s="12"/>
    </row>
    <row r="88" spans="1:115" s="114" customFormat="1" ht="75.599999999999994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02</v>
      </c>
      <c r="J88" s="12" t="str">
        <f t="shared" si="5"/>
        <v>1978</v>
      </c>
      <c r="K88" s="4" t="s">
        <v>1391</v>
      </c>
      <c r="L88" s="4" t="s">
        <v>198</v>
      </c>
      <c r="M88" s="4" t="s">
        <v>3217</v>
      </c>
      <c r="N88" s="8"/>
      <c r="O88" s="6" t="s">
        <v>1979</v>
      </c>
      <c r="P88" s="7" t="s">
        <v>1980</v>
      </c>
      <c r="Q88" s="6" t="s">
        <v>1981</v>
      </c>
      <c r="R88" s="6" t="s">
        <v>3318</v>
      </c>
      <c r="S88" s="12" t="s">
        <v>3101</v>
      </c>
      <c r="T88" s="8"/>
      <c r="U88" s="12" t="s">
        <v>3366</v>
      </c>
      <c r="V88" s="6" t="s">
        <v>1982</v>
      </c>
      <c r="W88" s="8"/>
      <c r="X88" s="6" t="s">
        <v>1983</v>
      </c>
      <c r="Y88" s="6" t="s">
        <v>1984</v>
      </c>
      <c r="Z88" s="12" t="s">
        <v>3583</v>
      </c>
      <c r="AA88" s="8"/>
      <c r="AB88" s="9" t="s">
        <v>194</v>
      </c>
      <c r="AC88" s="12" t="s">
        <v>35</v>
      </c>
      <c r="AD88" s="9" t="s">
        <v>194</v>
      </c>
      <c r="AE88" s="4" t="s">
        <v>25</v>
      </c>
      <c r="AF88" s="8"/>
      <c r="AG88" s="9" t="s">
        <v>194</v>
      </c>
      <c r="AH88" s="4" t="s">
        <v>2792</v>
      </c>
      <c r="AI88" s="4" t="s">
        <v>2792</v>
      </c>
      <c r="AJ88" s="12"/>
      <c r="AK88" s="13" t="s">
        <v>2793</v>
      </c>
      <c r="AL88" s="12"/>
      <c r="AM88" s="8"/>
      <c r="AN88" s="8"/>
      <c r="AO88" s="8"/>
      <c r="AP88" s="9" t="s">
        <v>199</v>
      </c>
      <c r="AQ88" s="9" t="s">
        <v>1245</v>
      </c>
      <c r="AR88" s="8"/>
      <c r="AS88" s="4" t="s">
        <v>28</v>
      </c>
      <c r="AT88" s="4" t="s">
        <v>29</v>
      </c>
      <c r="AU88" s="10" t="s">
        <v>3894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Quản lý giáo dục</v>
      </c>
      <c r="AX88" s="10" t="s">
        <v>3983</v>
      </c>
      <c r="AY88" s="4"/>
      <c r="AZ88" s="8"/>
      <c r="BA88" s="8"/>
      <c r="BB88" s="10" t="s">
        <v>3012</v>
      </c>
      <c r="BC88" s="15" t="s">
        <v>3909</v>
      </c>
      <c r="BD88" s="4" t="s">
        <v>1252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39</v>
      </c>
      <c r="BM88" s="4" t="s">
        <v>2870</v>
      </c>
      <c r="BN88" s="4" t="s">
        <v>2800</v>
      </c>
      <c r="BO88" s="4"/>
      <c r="BP88" s="8"/>
      <c r="BQ88" s="314">
        <v>43349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6</v>
      </c>
      <c r="BY88" s="4">
        <v>3.99</v>
      </c>
      <c r="BZ88" s="4"/>
      <c r="CA88" s="4"/>
      <c r="CB88" s="4" t="s">
        <v>1318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34</v>
      </c>
      <c r="CX88" s="88"/>
      <c r="CY88" s="10" t="s">
        <v>4057</v>
      </c>
      <c r="CZ88" s="183" t="s">
        <v>4443</v>
      </c>
      <c r="DA88" s="183" t="s">
        <v>4443</v>
      </c>
      <c r="DB88" s="9" t="s">
        <v>194</v>
      </c>
      <c r="DC88" s="9" t="s">
        <v>194</v>
      </c>
      <c r="DD88" s="241" t="s">
        <v>5064</v>
      </c>
      <c r="DE88" s="202" t="s">
        <v>4414</v>
      </c>
      <c r="DF88" s="12"/>
      <c r="DG88" s="12"/>
      <c r="DH88" s="12"/>
      <c r="DI88" s="12" t="s">
        <v>4958</v>
      </c>
      <c r="DJ88" s="9" t="s">
        <v>4872</v>
      </c>
      <c r="DK88" s="12"/>
    </row>
    <row r="89" spans="1:115" s="114" customFormat="1" ht="31.8" customHeight="1" x14ac:dyDescent="0.3">
      <c r="A89" s="15"/>
      <c r="B89" s="340" t="s">
        <v>4908</v>
      </c>
      <c r="C89" s="12"/>
      <c r="D89" s="12"/>
      <c r="E89" s="12"/>
      <c r="F89" s="12"/>
      <c r="G89" s="4"/>
      <c r="H89" s="12"/>
      <c r="I89" s="12"/>
      <c r="J89" s="12"/>
      <c r="K89" s="4"/>
      <c r="L89" s="4"/>
      <c r="M89" s="4"/>
      <c r="N89" s="8"/>
      <c r="O89" s="6"/>
      <c r="P89" s="7"/>
      <c r="Q89" s="6"/>
      <c r="R89" s="6"/>
      <c r="S89" s="12"/>
      <c r="T89" s="8"/>
      <c r="U89" s="12"/>
      <c r="V89" s="6"/>
      <c r="W89" s="8"/>
      <c r="X89" s="11"/>
      <c r="Y89" s="21"/>
      <c r="Z89" s="12"/>
      <c r="AA89" s="8"/>
      <c r="AB89" s="9"/>
      <c r="AC89" s="12"/>
      <c r="AD89" s="9"/>
      <c r="AE89" s="4"/>
      <c r="AF89" s="8"/>
      <c r="AG89" s="9"/>
      <c r="AH89" s="4"/>
      <c r="AI89" s="4"/>
      <c r="AJ89" s="12"/>
      <c r="AK89" s="9"/>
      <c r="AL89" s="12"/>
      <c r="AM89" s="8"/>
      <c r="AN89" s="8"/>
      <c r="AO89" s="8"/>
      <c r="AP89" s="9"/>
      <c r="AQ89" s="9"/>
      <c r="AR89" s="8"/>
      <c r="AS89" s="4"/>
      <c r="AT89" s="4"/>
      <c r="AU89" s="4"/>
      <c r="AV89" s="43"/>
      <c r="AW89" s="43"/>
      <c r="AX89" s="4"/>
      <c r="AY89" s="4"/>
      <c r="AZ89" s="8"/>
      <c r="BA89" s="8"/>
      <c r="BB89" s="10"/>
      <c r="BC89" s="15"/>
      <c r="BD89" s="4"/>
      <c r="BE89" s="10"/>
      <c r="BF89" s="10"/>
      <c r="BG89" s="8"/>
      <c r="BH89" s="12"/>
      <c r="BI89" s="4"/>
      <c r="BJ89" s="4"/>
      <c r="BK89" s="4"/>
      <c r="BL89" s="4"/>
      <c r="BM89" s="4"/>
      <c r="BN89" s="4"/>
      <c r="BO89" s="4"/>
      <c r="BP89" s="8"/>
      <c r="BQ89" s="314"/>
      <c r="BR89" s="4"/>
      <c r="BS89" s="12"/>
      <c r="BT89" s="12"/>
      <c r="BU89" s="12"/>
      <c r="BV89" s="4"/>
      <c r="BW89" s="12"/>
      <c r="BX89" s="4"/>
      <c r="BY89" s="4"/>
      <c r="BZ89" s="4"/>
      <c r="CA89" s="4"/>
      <c r="CB89" s="4"/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10"/>
      <c r="CX89" s="88"/>
      <c r="CY89" s="10"/>
      <c r="CZ89" s="183"/>
      <c r="DA89" s="181"/>
      <c r="DB89" s="9"/>
      <c r="DC89" s="9"/>
      <c r="DD89" s="91"/>
      <c r="DE89" s="202"/>
      <c r="DF89" s="12"/>
      <c r="DG89" s="12"/>
      <c r="DH89" s="12"/>
      <c r="DI89" s="12"/>
      <c r="DJ89" s="9"/>
      <c r="DK89" s="12"/>
    </row>
    <row r="90" spans="1:115" s="114" customFormat="1" ht="77.400000000000006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03</v>
      </c>
      <c r="I90" s="12" t="str">
        <f t="shared" si="4"/>
        <v>09</v>
      </c>
      <c r="J90" s="12" t="str">
        <f t="shared" si="5"/>
        <v>1963</v>
      </c>
      <c r="K90" s="4" t="s">
        <v>1394</v>
      </c>
      <c r="L90" s="4" t="s">
        <v>196</v>
      </c>
      <c r="M90" s="4" t="s">
        <v>1295</v>
      </c>
      <c r="N90" s="8"/>
      <c r="O90" s="6" t="s">
        <v>2010</v>
      </c>
      <c r="P90" s="14" t="s">
        <v>3249</v>
      </c>
      <c r="Q90" s="6" t="s">
        <v>1499</v>
      </c>
      <c r="R90" s="6" t="s">
        <v>3318</v>
      </c>
      <c r="S90" s="12" t="s">
        <v>3101</v>
      </c>
      <c r="T90" s="8"/>
      <c r="U90" s="12" t="s">
        <v>3342</v>
      </c>
      <c r="V90" s="6" t="s">
        <v>2011</v>
      </c>
      <c r="W90" s="8"/>
      <c r="X90" s="6" t="s">
        <v>2012</v>
      </c>
      <c r="Y90" s="6" t="s">
        <v>2013</v>
      </c>
      <c r="Z90" s="12" t="s">
        <v>3686</v>
      </c>
      <c r="AA90" s="8"/>
      <c r="AB90" s="9" t="s">
        <v>43</v>
      </c>
      <c r="AC90" s="4" t="s">
        <v>35</v>
      </c>
      <c r="AD90" s="9" t="s">
        <v>43</v>
      </c>
      <c r="AE90" s="4" t="s">
        <v>25</v>
      </c>
      <c r="AF90" s="8"/>
      <c r="AG90" s="9" t="s">
        <v>43</v>
      </c>
      <c r="AH90" s="4" t="s">
        <v>74</v>
      </c>
      <c r="AI90" s="4" t="s">
        <v>3222</v>
      </c>
      <c r="AJ90" s="12"/>
      <c r="AK90" s="9" t="s">
        <v>140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10" t="s">
        <v>3894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Quản lý giáo dục</v>
      </c>
      <c r="AX90" s="10" t="s">
        <v>3984</v>
      </c>
      <c r="AY90" s="4"/>
      <c r="AZ90" s="8"/>
      <c r="BA90" s="8"/>
      <c r="BB90" s="4" t="s">
        <v>4199</v>
      </c>
      <c r="BC90" s="4"/>
      <c r="BD90" s="4" t="s">
        <v>1252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39</v>
      </c>
      <c r="BM90" s="4" t="s">
        <v>3833</v>
      </c>
      <c r="BN90" s="4" t="s">
        <v>37</v>
      </c>
      <c r="BO90" s="4" t="s">
        <v>1312</v>
      </c>
      <c r="BP90" s="8"/>
      <c r="BQ90" s="314">
        <v>37058</v>
      </c>
      <c r="BR90" s="4" t="s">
        <v>3933</v>
      </c>
      <c r="BS90" s="12"/>
      <c r="BT90" s="12"/>
      <c r="BU90" s="12" t="str">
        <f>INDEX([1]DATA!$O$10:$O$285,MATCH(B90,[1]DATA!$C$10:$C$285,0))</f>
        <v>V.07.01.03</v>
      </c>
      <c r="BV90" s="4" t="s">
        <v>1311</v>
      </c>
      <c r="BW90" s="12"/>
      <c r="BX90" s="4">
        <v>6</v>
      </c>
      <c r="BY90" s="4">
        <v>3.99</v>
      </c>
      <c r="BZ90" s="4"/>
      <c r="CA90" s="4"/>
      <c r="CB90" s="4" t="s">
        <v>91</v>
      </c>
      <c r="CC90" s="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79</v>
      </c>
      <c r="CX90" s="87" t="s">
        <v>3965</v>
      </c>
      <c r="CY90" s="10" t="s">
        <v>2003</v>
      </c>
      <c r="CZ90" s="183" t="s">
        <v>4443</v>
      </c>
      <c r="DA90" s="183" t="s">
        <v>4443</v>
      </c>
      <c r="DB90" s="9" t="s">
        <v>43</v>
      </c>
      <c r="DC90" s="9" t="s">
        <v>43</v>
      </c>
      <c r="DD90" s="241" t="s">
        <v>5065</v>
      </c>
      <c r="DE90" s="202" t="s">
        <v>4196</v>
      </c>
      <c r="DF90" s="12"/>
      <c r="DG90" s="12"/>
      <c r="DH90" s="12"/>
      <c r="DI90" s="12" t="s">
        <v>4960</v>
      </c>
      <c r="DJ90" s="9" t="s">
        <v>4872</v>
      </c>
      <c r="DK90" s="12"/>
    </row>
    <row r="91" spans="1:115" s="114" customFormat="1" ht="83.4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15</v>
      </c>
      <c r="I91" s="12" t="str">
        <f t="shared" si="4"/>
        <v>02</v>
      </c>
      <c r="J91" s="12" t="str">
        <f t="shared" si="5"/>
        <v>1967</v>
      </c>
      <c r="K91" s="4" t="s">
        <v>1340</v>
      </c>
      <c r="L91" s="4" t="s">
        <v>169</v>
      </c>
      <c r="M91" s="4" t="s">
        <v>1295</v>
      </c>
      <c r="N91" s="8"/>
      <c r="O91" s="6" t="s">
        <v>2345</v>
      </c>
      <c r="P91" s="7" t="s">
        <v>2346</v>
      </c>
      <c r="Q91" s="6" t="s">
        <v>1498</v>
      </c>
      <c r="R91" s="6" t="s">
        <v>3318</v>
      </c>
      <c r="S91" s="12" t="s">
        <v>3101</v>
      </c>
      <c r="T91" s="8"/>
      <c r="U91" s="12" t="s">
        <v>3440</v>
      </c>
      <c r="V91" s="6" t="s">
        <v>2347</v>
      </c>
      <c r="W91" s="8"/>
      <c r="X91" s="6" t="s">
        <v>2348</v>
      </c>
      <c r="Y91" s="6" t="s">
        <v>2349</v>
      </c>
      <c r="Z91" s="12" t="s">
        <v>3687</v>
      </c>
      <c r="AA91" s="8"/>
      <c r="AB91" s="9" t="s">
        <v>170</v>
      </c>
      <c r="AC91" s="4" t="s">
        <v>35</v>
      </c>
      <c r="AD91" s="9" t="s">
        <v>170</v>
      </c>
      <c r="AE91" s="4" t="s">
        <v>25</v>
      </c>
      <c r="AF91" s="8"/>
      <c r="AG91" s="9" t="s">
        <v>170</v>
      </c>
      <c r="AH91" s="4" t="s">
        <v>171</v>
      </c>
      <c r="AI91" s="4" t="s">
        <v>171</v>
      </c>
      <c r="AJ91" s="12"/>
      <c r="AK91" s="9" t="s">
        <v>140</v>
      </c>
      <c r="AL91" s="12"/>
      <c r="AM91" s="8"/>
      <c r="AN91" s="8"/>
      <c r="AO91" s="8"/>
      <c r="AP91" s="9" t="s">
        <v>172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3058</v>
      </c>
      <c r="BC91" s="4" t="s">
        <v>3909</v>
      </c>
      <c r="BD91" s="4" t="s">
        <v>1272</v>
      </c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3931</v>
      </c>
      <c r="BN91" s="4" t="s">
        <v>37</v>
      </c>
      <c r="BO91" s="4"/>
      <c r="BP91" s="8"/>
      <c r="BQ91" s="314">
        <v>37694</v>
      </c>
      <c r="BR91" s="4" t="s">
        <v>34</v>
      </c>
      <c r="BS91" s="12"/>
      <c r="BT91" s="12"/>
      <c r="BU91" s="12" t="str">
        <f>INDEX([1]DATA!$O$10:$O$285,MATCH(B91,[1]DATA!$C$10:$C$285,0))</f>
        <v>15.112</v>
      </c>
      <c r="BV91" s="4" t="s">
        <v>80</v>
      </c>
      <c r="BW91" s="12"/>
      <c r="BX91" s="4">
        <v>7</v>
      </c>
      <c r="BY91" s="4">
        <v>6.04</v>
      </c>
      <c r="BZ91" s="4"/>
      <c r="CA91" s="4"/>
      <c r="CB91" s="4" t="s">
        <v>1329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3287</v>
      </c>
      <c r="CX91" s="88"/>
      <c r="CY91" s="4" t="s">
        <v>4059</v>
      </c>
      <c r="CZ91" s="183" t="s">
        <v>4443</v>
      </c>
      <c r="DA91" s="183" t="s">
        <v>4443</v>
      </c>
      <c r="DB91" s="9" t="s">
        <v>170</v>
      </c>
      <c r="DC91" s="9" t="s">
        <v>170</v>
      </c>
      <c r="DD91" s="241" t="s">
        <v>5066</v>
      </c>
      <c r="DE91" s="202" t="s">
        <v>4198</v>
      </c>
      <c r="DF91" s="12"/>
      <c r="DG91" s="12"/>
      <c r="DH91" s="12"/>
      <c r="DI91" s="12" t="s">
        <v>4941</v>
      </c>
      <c r="DJ91" s="9" t="s">
        <v>4872</v>
      </c>
      <c r="DK91" s="12"/>
    </row>
    <row r="92" spans="1:115" s="114" customFormat="1" ht="69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07</v>
      </c>
      <c r="I92" s="12" t="str">
        <f t="shared" si="4"/>
        <v>04</v>
      </c>
      <c r="J92" s="12" t="str">
        <f t="shared" si="5"/>
        <v>1981</v>
      </c>
      <c r="K92" s="4" t="s">
        <v>1414</v>
      </c>
      <c r="L92" s="4" t="s">
        <v>576</v>
      </c>
      <c r="M92" s="4" t="s">
        <v>1295</v>
      </c>
      <c r="N92" s="8"/>
      <c r="O92" s="6" t="s">
        <v>2641</v>
      </c>
      <c r="P92" s="14" t="s">
        <v>3261</v>
      </c>
      <c r="Q92" s="6" t="s">
        <v>1499</v>
      </c>
      <c r="R92" s="6" t="s">
        <v>3318</v>
      </c>
      <c r="S92" s="12" t="s">
        <v>3101</v>
      </c>
      <c r="T92" s="8"/>
      <c r="U92" s="12" t="s">
        <v>1364</v>
      </c>
      <c r="V92" s="6" t="s">
        <v>2642</v>
      </c>
      <c r="W92" s="8"/>
      <c r="X92" s="6" t="s">
        <v>2643</v>
      </c>
      <c r="Y92" s="6" t="s">
        <v>2644</v>
      </c>
      <c r="Z92" s="12" t="s">
        <v>3688</v>
      </c>
      <c r="AA92" s="8"/>
      <c r="AB92" s="9" t="s">
        <v>332</v>
      </c>
      <c r="AC92" s="4" t="s">
        <v>35</v>
      </c>
      <c r="AD92" s="9" t="s">
        <v>332</v>
      </c>
      <c r="AE92" s="4" t="s">
        <v>104</v>
      </c>
      <c r="AF92" s="8"/>
      <c r="AG92" s="9" t="s">
        <v>332</v>
      </c>
      <c r="AH92" s="4" t="s">
        <v>2796</v>
      </c>
      <c r="AI92" s="4" t="s">
        <v>2796</v>
      </c>
      <c r="AJ92" s="12"/>
      <c r="AK92" s="10" t="s">
        <v>2873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3059</v>
      </c>
      <c r="BC92" s="4" t="s">
        <v>3909</v>
      </c>
      <c r="BD92" s="4" t="s">
        <v>1483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4" t="s">
        <v>37</v>
      </c>
      <c r="BO92" s="4"/>
      <c r="BP92" s="8"/>
      <c r="BQ92" s="314">
        <v>40836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 t="s">
        <v>2955</v>
      </c>
      <c r="CD92" s="10" t="s">
        <v>3284</v>
      </c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10" t="s">
        <v>4060</v>
      </c>
      <c r="CZ92" s="183" t="s">
        <v>4443</v>
      </c>
      <c r="DA92" s="183" t="s">
        <v>4443</v>
      </c>
      <c r="DB92" s="9" t="s">
        <v>332</v>
      </c>
      <c r="DC92" s="9" t="s">
        <v>332</v>
      </c>
      <c r="DD92" s="272" t="s">
        <v>4488</v>
      </c>
      <c r="DE92" s="202" t="s">
        <v>4200</v>
      </c>
      <c r="DF92" s="12"/>
      <c r="DG92" s="12"/>
      <c r="DH92" s="12"/>
      <c r="DI92" s="12" t="s">
        <v>4961</v>
      </c>
      <c r="DJ92" s="9" t="s">
        <v>4872</v>
      </c>
      <c r="DK92" s="12"/>
    </row>
    <row r="93" spans="1:115" s="114" customFormat="1" ht="78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1974</v>
      </c>
      <c r="K93" s="4" t="s">
        <v>1344</v>
      </c>
      <c r="L93" s="4" t="s">
        <v>322</v>
      </c>
      <c r="M93" s="4" t="s">
        <v>1295</v>
      </c>
      <c r="N93" s="8"/>
      <c r="O93" s="6" t="s">
        <v>2337</v>
      </c>
      <c r="P93" s="7" t="s">
        <v>2187</v>
      </c>
      <c r="Q93" s="6" t="s">
        <v>1498</v>
      </c>
      <c r="R93" s="6" t="s">
        <v>3318</v>
      </c>
      <c r="S93" s="12" t="s">
        <v>3101</v>
      </c>
      <c r="T93" s="8"/>
      <c r="U93" s="12" t="s">
        <v>3441</v>
      </c>
      <c r="V93" s="6" t="s">
        <v>2338</v>
      </c>
      <c r="W93" s="8"/>
      <c r="X93" s="6" t="s">
        <v>2339</v>
      </c>
      <c r="Y93" s="6" t="s">
        <v>2340</v>
      </c>
      <c r="Z93" s="12" t="s">
        <v>3689</v>
      </c>
      <c r="AA93" s="8"/>
      <c r="AB93" s="9" t="s">
        <v>142</v>
      </c>
      <c r="AC93" s="4" t="s">
        <v>35</v>
      </c>
      <c r="AD93" s="9" t="s">
        <v>142</v>
      </c>
      <c r="AE93" s="4" t="s">
        <v>104</v>
      </c>
      <c r="AF93" s="8"/>
      <c r="AG93" s="9" t="s">
        <v>142</v>
      </c>
      <c r="AH93" s="4" t="s">
        <v>260</v>
      </c>
      <c r="AI93" s="4" t="s">
        <v>260</v>
      </c>
      <c r="AJ93" s="12"/>
      <c r="AK93" s="9" t="s">
        <v>105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3059</v>
      </c>
      <c r="BC93" s="10" t="s">
        <v>3924</v>
      </c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314">
        <v>41859</v>
      </c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4</v>
      </c>
      <c r="BY93" s="12">
        <v>3.33</v>
      </c>
      <c r="BZ93" s="12"/>
      <c r="CA93" s="12"/>
      <c r="CB93" s="12" t="s">
        <v>2967</v>
      </c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34</v>
      </c>
      <c r="CX93" s="88"/>
      <c r="CY93" s="4" t="s">
        <v>4061</v>
      </c>
      <c r="CZ93" s="183" t="s">
        <v>4443</v>
      </c>
      <c r="DA93" s="183" t="s">
        <v>4443</v>
      </c>
      <c r="DB93" s="9" t="s">
        <v>142</v>
      </c>
      <c r="DC93" s="9" t="s">
        <v>142</v>
      </c>
      <c r="DD93" s="241" t="s">
        <v>5067</v>
      </c>
      <c r="DE93" s="202" t="s">
        <v>4201</v>
      </c>
      <c r="DF93" s="202" t="s">
        <v>4416</v>
      </c>
      <c r="DG93" s="12"/>
      <c r="DH93" s="12"/>
      <c r="DI93" s="12" t="s">
        <v>4933</v>
      </c>
      <c r="DJ93" s="9" t="s">
        <v>4872</v>
      </c>
      <c r="DK93" s="12"/>
    </row>
    <row r="94" spans="1:115" s="114" customFormat="1" ht="109.2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17</v>
      </c>
      <c r="I94" s="12" t="str">
        <f t="shared" si="4"/>
        <v>02</v>
      </c>
      <c r="J94" s="12" t="str">
        <f t="shared" si="5"/>
        <v>1979</v>
      </c>
      <c r="K94" s="4" t="s">
        <v>1339</v>
      </c>
      <c r="L94" s="4" t="s">
        <v>325</v>
      </c>
      <c r="M94" s="4" t="s">
        <v>1295</v>
      </c>
      <c r="N94" s="8"/>
      <c r="O94" s="11" t="s">
        <v>3262</v>
      </c>
      <c r="P94" s="14" t="s">
        <v>3263</v>
      </c>
      <c r="Q94" s="6" t="s">
        <v>3202</v>
      </c>
      <c r="R94" s="6" t="s">
        <v>3318</v>
      </c>
      <c r="S94" s="12" t="s">
        <v>3320</v>
      </c>
      <c r="T94" s="8"/>
      <c r="U94" s="12" t="s">
        <v>1412</v>
      </c>
      <c r="V94" s="6" t="s">
        <v>2638</v>
      </c>
      <c r="W94" s="8"/>
      <c r="X94" s="6" t="s">
        <v>2639</v>
      </c>
      <c r="Y94" s="6" t="s">
        <v>2640</v>
      </c>
      <c r="Z94" s="12" t="s">
        <v>3690</v>
      </c>
      <c r="AA94" s="8"/>
      <c r="AB94" s="9" t="s">
        <v>139</v>
      </c>
      <c r="AC94" s="4" t="s">
        <v>35</v>
      </c>
      <c r="AD94" s="9" t="s">
        <v>139</v>
      </c>
      <c r="AE94" s="4" t="s">
        <v>104</v>
      </c>
      <c r="AF94" s="8"/>
      <c r="AG94" s="9" t="s">
        <v>139</v>
      </c>
      <c r="AH94" s="4" t="s">
        <v>260</v>
      </c>
      <c r="AI94" s="4" t="s">
        <v>260</v>
      </c>
      <c r="AJ94" s="12"/>
      <c r="AK94" s="9" t="s">
        <v>105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10" t="s">
        <v>3898</v>
      </c>
      <c r="AY94" s="4"/>
      <c r="AZ94" s="8"/>
      <c r="BA94" s="8"/>
      <c r="BB94" s="10" t="s">
        <v>3899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10" t="s">
        <v>3894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314">
        <v>41659</v>
      </c>
      <c r="BR94" s="4" t="s">
        <v>3933</v>
      </c>
      <c r="BS94" s="12"/>
      <c r="BT94" s="12" t="s">
        <v>1243</v>
      </c>
      <c r="BU94" s="12" t="str">
        <f>INDEX([1]DATA!$O$10:$O$285,MATCH(B94,[1]DATA!$C$10:$C$285,0))</f>
        <v>V.07.01.03</v>
      </c>
      <c r="BV94" s="4" t="s">
        <v>1311</v>
      </c>
      <c r="BW94" s="12"/>
      <c r="BX94" s="4">
        <v>4</v>
      </c>
      <c r="BY94" s="4">
        <v>3.33</v>
      </c>
      <c r="BZ94" s="4"/>
      <c r="CA94" s="4"/>
      <c r="CB94" s="4" t="s">
        <v>2967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10" t="s">
        <v>3897</v>
      </c>
      <c r="CX94" s="88"/>
      <c r="CY94" s="10" t="s">
        <v>4062</v>
      </c>
      <c r="CZ94" s="183" t="s">
        <v>4443</v>
      </c>
      <c r="DA94" s="183" t="s">
        <v>4443</v>
      </c>
      <c r="DB94" s="9" t="s">
        <v>139</v>
      </c>
      <c r="DC94" s="9" t="s">
        <v>139</v>
      </c>
      <c r="DD94" s="241" t="s">
        <v>5068</v>
      </c>
      <c r="DE94" s="202" t="s">
        <v>4202</v>
      </c>
      <c r="DF94" s="12"/>
      <c r="DG94" s="12"/>
      <c r="DH94" s="12"/>
      <c r="DI94" s="12" t="s">
        <v>4962</v>
      </c>
      <c r="DJ94" s="9" t="s">
        <v>4872</v>
      </c>
      <c r="DK94" s="12"/>
    </row>
    <row r="95" spans="1:115" s="114" customFormat="1" ht="78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12</v>
      </c>
      <c r="I95" s="12" t="str">
        <f t="shared" si="4"/>
        <v>02</v>
      </c>
      <c r="J95" s="12" t="str">
        <f t="shared" si="5"/>
        <v>1982</v>
      </c>
      <c r="K95" s="4" t="s">
        <v>1339</v>
      </c>
      <c r="L95" s="4" t="s">
        <v>302</v>
      </c>
      <c r="M95" s="4" t="s">
        <v>1295</v>
      </c>
      <c r="N95" s="8"/>
      <c r="O95" s="6" t="s">
        <v>2757</v>
      </c>
      <c r="P95" s="14" t="s">
        <v>3264</v>
      </c>
      <c r="Q95" s="6" t="s">
        <v>1499</v>
      </c>
      <c r="R95" s="6" t="s">
        <v>3318</v>
      </c>
      <c r="S95" s="12" t="s">
        <v>3101</v>
      </c>
      <c r="T95" s="8"/>
      <c r="U95" s="12" t="s">
        <v>3442</v>
      </c>
      <c r="V95" s="6" t="s">
        <v>2758</v>
      </c>
      <c r="W95" s="8"/>
      <c r="X95" s="6" t="s">
        <v>2759</v>
      </c>
      <c r="Y95" s="6" t="s">
        <v>2760</v>
      </c>
      <c r="Z95" s="12" t="s">
        <v>3691</v>
      </c>
      <c r="AA95" s="8"/>
      <c r="AB95" s="9" t="s">
        <v>113</v>
      </c>
      <c r="AC95" s="4" t="s">
        <v>35</v>
      </c>
      <c r="AD95" s="9" t="s">
        <v>113</v>
      </c>
      <c r="AE95" s="4" t="s">
        <v>104</v>
      </c>
      <c r="AF95" s="8"/>
      <c r="AG95" s="9" t="s">
        <v>113</v>
      </c>
      <c r="AH95" s="4" t="s">
        <v>260</v>
      </c>
      <c r="AI95" s="4" t="s">
        <v>260</v>
      </c>
      <c r="AJ95" s="12"/>
      <c r="AK95" s="9" t="s">
        <v>105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Khoa học máy tính</v>
      </c>
      <c r="AX95" s="4" t="s">
        <v>141</v>
      </c>
      <c r="AY95" s="4"/>
      <c r="AZ95" s="8"/>
      <c r="BA95" s="8"/>
      <c r="BB95" s="4" t="s">
        <v>3060</v>
      </c>
      <c r="BC95" s="4" t="s">
        <v>3909</v>
      </c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 t="s">
        <v>1312</v>
      </c>
      <c r="BP95" s="8"/>
      <c r="BQ95" s="314">
        <v>41949</v>
      </c>
      <c r="BR95" s="4" t="s">
        <v>3933</v>
      </c>
      <c r="BS95" s="12"/>
      <c r="BT95" s="12"/>
      <c r="BU95" s="12" t="str">
        <f>INDEX([1]DATA!$O$10:$O$285,MATCH(B95,[1]DATA!$C$10:$C$285,0))</f>
        <v>V.07.01.03</v>
      </c>
      <c r="BV95" s="4" t="s">
        <v>1311</v>
      </c>
      <c r="BW95" s="12"/>
      <c r="BX95" s="4">
        <v>5</v>
      </c>
      <c r="BY95" s="4">
        <v>3.66</v>
      </c>
      <c r="BZ95" s="4"/>
      <c r="CA95" s="4"/>
      <c r="CB95" s="4" t="s">
        <v>2967</v>
      </c>
      <c r="CC95" s="4"/>
      <c r="CD95" s="4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79</v>
      </c>
      <c r="CX95" s="88"/>
      <c r="CY95" s="10" t="s">
        <v>1668</v>
      </c>
      <c r="CZ95" s="183" t="s">
        <v>4443</v>
      </c>
      <c r="DA95" s="183" t="s">
        <v>4443</v>
      </c>
      <c r="DB95" s="9" t="s">
        <v>113</v>
      </c>
      <c r="DC95" s="9" t="s">
        <v>113</v>
      </c>
      <c r="DD95" s="241" t="s">
        <v>5084</v>
      </c>
      <c r="DE95" s="202" t="s">
        <v>4203</v>
      </c>
      <c r="DF95" s="202" t="s">
        <v>4204</v>
      </c>
      <c r="DG95" s="12"/>
      <c r="DH95" s="12"/>
      <c r="DI95" s="12" t="s">
        <v>4941</v>
      </c>
      <c r="DJ95" s="9" t="s">
        <v>4872</v>
      </c>
      <c r="DK95" s="12"/>
    </row>
    <row r="96" spans="1:115" s="114" customFormat="1" ht="62.4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04</v>
      </c>
      <c r="I96" s="12" t="str">
        <f t="shared" si="4"/>
        <v>01</v>
      </c>
      <c r="J96" s="12" t="str">
        <f t="shared" si="5"/>
        <v>1987</v>
      </c>
      <c r="K96" s="4" t="s">
        <v>1339</v>
      </c>
      <c r="L96" s="4" t="s">
        <v>592</v>
      </c>
      <c r="M96" s="4" t="s">
        <v>1295</v>
      </c>
      <c r="N96" s="8"/>
      <c r="O96" s="11" t="s">
        <v>3251</v>
      </c>
      <c r="P96" s="14" t="s">
        <v>3252</v>
      </c>
      <c r="Q96" s="6" t="s">
        <v>3202</v>
      </c>
      <c r="R96" s="6" t="s">
        <v>3318</v>
      </c>
      <c r="S96" s="12" t="s">
        <v>3321</v>
      </c>
      <c r="T96" s="8"/>
      <c r="U96" s="12" t="s">
        <v>3329</v>
      </c>
      <c r="V96" s="6" t="s">
        <v>1826</v>
      </c>
      <c r="W96" s="8"/>
      <c r="X96" s="6" t="s">
        <v>1827</v>
      </c>
      <c r="Y96" s="6" t="s">
        <v>1828</v>
      </c>
      <c r="Z96" s="12" t="s">
        <v>3697</v>
      </c>
      <c r="AA96" s="8"/>
      <c r="AB96" s="9" t="s">
        <v>367</v>
      </c>
      <c r="AC96" s="4" t="s">
        <v>35</v>
      </c>
      <c r="AD96" s="9" t="s">
        <v>572</v>
      </c>
      <c r="AE96" s="4" t="s">
        <v>104</v>
      </c>
      <c r="AF96" s="8"/>
      <c r="AG96" s="9" t="s">
        <v>572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3064</v>
      </c>
      <c r="BC96" s="4"/>
      <c r="BD96" s="4" t="s">
        <v>1275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314">
        <v>40633</v>
      </c>
      <c r="BR96" s="4" t="s">
        <v>34</v>
      </c>
      <c r="BS96" s="12"/>
      <c r="BT96" s="12" t="s">
        <v>34</v>
      </c>
      <c r="BU96" s="12" t="str">
        <f>INDEX([1]DATA!$O$10:$O$285,MATCH(B96,[1]DATA!$C$10:$C$285,0))</f>
        <v>V.07.01.03</v>
      </c>
      <c r="BV96" s="12" t="s">
        <v>1311</v>
      </c>
      <c r="BW96" s="15" t="s">
        <v>367</v>
      </c>
      <c r="BX96" s="12">
        <v>4</v>
      </c>
      <c r="BY96" s="12">
        <v>3.33</v>
      </c>
      <c r="BZ96" s="15" t="s">
        <v>2957</v>
      </c>
      <c r="CA96" s="12"/>
      <c r="CB96" s="15" t="s">
        <v>2957</v>
      </c>
      <c r="CC96" s="24">
        <v>7.0000000000000007E-2</v>
      </c>
      <c r="CD96" s="15" t="s">
        <v>3105</v>
      </c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2852</v>
      </c>
      <c r="CX96" s="88"/>
      <c r="CY96" s="4" t="s">
        <v>4065</v>
      </c>
      <c r="CZ96" s="183" t="s">
        <v>4443</v>
      </c>
      <c r="DA96" s="183" t="s">
        <v>4443</v>
      </c>
      <c r="DB96" s="9" t="s">
        <v>572</v>
      </c>
      <c r="DC96" s="9" t="s">
        <v>572</v>
      </c>
      <c r="DD96" s="272" t="s">
        <v>5088</v>
      </c>
      <c r="DE96" s="202" t="s">
        <v>4209</v>
      </c>
      <c r="DF96" s="12"/>
      <c r="DG96" s="12"/>
      <c r="DH96" s="12"/>
      <c r="DI96" s="12" t="s">
        <v>4930</v>
      </c>
      <c r="DJ96" s="9" t="s">
        <v>4872</v>
      </c>
      <c r="DK96" s="12"/>
    </row>
    <row r="97" spans="1:115" s="114" customFormat="1" ht="70.8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25</v>
      </c>
      <c r="I97" s="12" t="str">
        <f t="shared" si="4"/>
        <v>07</v>
      </c>
      <c r="J97" s="12" t="str">
        <f t="shared" si="5"/>
        <v>1978</v>
      </c>
      <c r="K97" s="4" t="s">
        <v>1339</v>
      </c>
      <c r="L97" s="4" t="s">
        <v>533</v>
      </c>
      <c r="M97" s="4" t="s">
        <v>1295</v>
      </c>
      <c r="N97" s="8"/>
      <c r="O97" s="6" t="s">
        <v>1833</v>
      </c>
      <c r="P97" s="7" t="s">
        <v>1834</v>
      </c>
      <c r="Q97" s="6" t="s">
        <v>1498</v>
      </c>
      <c r="R97" s="6" t="s">
        <v>3318</v>
      </c>
      <c r="S97" s="12" t="s">
        <v>3101</v>
      </c>
      <c r="T97" s="8"/>
      <c r="U97" s="12" t="s">
        <v>3430</v>
      </c>
      <c r="V97" s="6" t="s">
        <v>1835</v>
      </c>
      <c r="W97" s="8"/>
      <c r="X97" s="6" t="s">
        <v>1836</v>
      </c>
      <c r="Y97" s="6" t="s">
        <v>1837</v>
      </c>
      <c r="Z97" s="12" t="s">
        <v>3698</v>
      </c>
      <c r="AA97" s="8"/>
      <c r="AB97" s="9" t="s">
        <v>152</v>
      </c>
      <c r="AC97" s="4" t="s">
        <v>35</v>
      </c>
      <c r="AD97" s="9" t="s">
        <v>152</v>
      </c>
      <c r="AE97" s="4" t="s">
        <v>104</v>
      </c>
      <c r="AF97" s="8"/>
      <c r="AG97" s="9" t="s">
        <v>152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3062</v>
      </c>
      <c r="BC97" s="4" t="s">
        <v>3909</v>
      </c>
      <c r="BD97" s="12" t="s">
        <v>1450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 t="s">
        <v>1312</v>
      </c>
      <c r="BP97" s="8"/>
      <c r="BQ97" s="314">
        <v>38470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4</v>
      </c>
      <c r="BY97" s="4">
        <v>3.33</v>
      </c>
      <c r="BZ97" s="4"/>
      <c r="CA97" s="4"/>
      <c r="CB97" s="4" t="s">
        <v>91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4" t="s">
        <v>4066</v>
      </c>
      <c r="CZ97" s="183" t="s">
        <v>4443</v>
      </c>
      <c r="DA97" s="183" t="s">
        <v>4443</v>
      </c>
      <c r="DB97" s="9" t="s">
        <v>152</v>
      </c>
      <c r="DC97" s="9" t="s">
        <v>152</v>
      </c>
      <c r="DD97" s="241" t="s">
        <v>5072</v>
      </c>
      <c r="DE97" s="202" t="s">
        <v>4210</v>
      </c>
      <c r="DF97" s="12"/>
      <c r="DG97" s="12"/>
      <c r="DH97" s="12"/>
      <c r="DI97" s="12" t="s">
        <v>4945</v>
      </c>
      <c r="DJ97" s="9" t="s">
        <v>4872</v>
      </c>
      <c r="DK97" s="12"/>
    </row>
    <row r="98" spans="1:115" s="114" customFormat="1" ht="69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13</v>
      </c>
      <c r="I98" s="12" t="str">
        <f t="shared" si="4"/>
        <v>06</v>
      </c>
      <c r="J98" s="12" t="str">
        <f t="shared" si="5"/>
        <v>1982</v>
      </c>
      <c r="K98" s="4" t="s">
        <v>1390</v>
      </c>
      <c r="L98" s="4" t="s">
        <v>555</v>
      </c>
      <c r="M98" s="4" t="s">
        <v>1295</v>
      </c>
      <c r="N98" s="8"/>
      <c r="O98" s="6" t="s">
        <v>1972</v>
      </c>
      <c r="P98" s="7" t="s">
        <v>556</v>
      </c>
      <c r="Q98" s="6" t="s">
        <v>1499</v>
      </c>
      <c r="R98" s="6" t="s">
        <v>3318</v>
      </c>
      <c r="S98" s="12" t="s">
        <v>3101</v>
      </c>
      <c r="T98" s="8"/>
      <c r="U98" s="12" t="s">
        <v>1412</v>
      </c>
      <c r="V98" s="6" t="s">
        <v>1973</v>
      </c>
      <c r="W98" s="8"/>
      <c r="X98" s="6" t="s">
        <v>1974</v>
      </c>
      <c r="Y98" s="6" t="s">
        <v>1975</v>
      </c>
      <c r="Z98" s="12" t="s">
        <v>3700</v>
      </c>
      <c r="AA98" s="8"/>
      <c r="AB98" s="9" t="s">
        <v>238</v>
      </c>
      <c r="AC98" s="4" t="s">
        <v>35</v>
      </c>
      <c r="AD98" s="9" t="s">
        <v>557</v>
      </c>
      <c r="AE98" s="4" t="s">
        <v>104</v>
      </c>
      <c r="AF98" s="8"/>
      <c r="AG98" s="9" t="s">
        <v>558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9" t="s">
        <v>559</v>
      </c>
      <c r="AQ98" s="9" t="s">
        <v>1245</v>
      </c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3062</v>
      </c>
      <c r="BC98" s="4"/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314">
        <v>42357</v>
      </c>
      <c r="BR98" s="4" t="s">
        <v>34</v>
      </c>
      <c r="BS98" s="12"/>
      <c r="BT98" s="12" t="s">
        <v>34</v>
      </c>
      <c r="BU98" s="12" t="str">
        <f>INDEX([1]DATA!$O$10:$O$285,MATCH(B98,[1]DATA!$C$10:$C$285,0))</f>
        <v>V.07.01.03</v>
      </c>
      <c r="BV98" s="4" t="s">
        <v>1311</v>
      </c>
      <c r="BW98" s="12"/>
      <c r="BX98" s="4">
        <v>5</v>
      </c>
      <c r="BY98" s="4">
        <v>3.66</v>
      </c>
      <c r="BZ98" s="4" t="s">
        <v>2967</v>
      </c>
      <c r="CA98" s="4"/>
      <c r="CB98" s="4" t="s">
        <v>2967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3068</v>
      </c>
      <c r="CX98" s="88"/>
      <c r="CY98" s="10" t="s">
        <v>4089</v>
      </c>
      <c r="CZ98" s="183" t="s">
        <v>4443</v>
      </c>
      <c r="DA98" s="183" t="s">
        <v>4443</v>
      </c>
      <c r="DB98" s="9" t="s">
        <v>558</v>
      </c>
      <c r="DC98" s="9" t="s">
        <v>557</v>
      </c>
      <c r="DD98" s="241" t="s">
        <v>4975</v>
      </c>
      <c r="DE98" s="202" t="s">
        <v>4418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08</v>
      </c>
      <c r="I99" s="12" t="str">
        <f t="shared" si="4"/>
        <v>12</v>
      </c>
      <c r="J99" s="12" t="str">
        <f t="shared" si="5"/>
        <v>1988</v>
      </c>
      <c r="K99" s="4" t="s">
        <v>1341</v>
      </c>
      <c r="L99" s="4" t="s">
        <v>689</v>
      </c>
      <c r="M99" s="4" t="s">
        <v>1295</v>
      </c>
      <c r="N99" s="8"/>
      <c r="O99" s="11" t="s">
        <v>3255</v>
      </c>
      <c r="P99" s="14" t="s">
        <v>3256</v>
      </c>
      <c r="Q99" s="6" t="s">
        <v>3187</v>
      </c>
      <c r="R99" s="6" t="s">
        <v>3318</v>
      </c>
      <c r="S99" s="12" t="s">
        <v>3101</v>
      </c>
      <c r="T99" s="8"/>
      <c r="U99" s="12" t="s">
        <v>3447</v>
      </c>
      <c r="V99" s="6" t="s">
        <v>2069</v>
      </c>
      <c r="W99" s="8"/>
      <c r="X99" s="6" t="s">
        <v>2070</v>
      </c>
      <c r="Y99" s="6" t="s">
        <v>2071</v>
      </c>
      <c r="Z99" s="12" t="s">
        <v>3701</v>
      </c>
      <c r="AA99" s="8"/>
      <c r="AB99" s="9" t="s">
        <v>332</v>
      </c>
      <c r="AC99" s="4" t="s">
        <v>35</v>
      </c>
      <c r="AD99" s="9" t="s">
        <v>225</v>
      </c>
      <c r="AE99" s="4" t="s">
        <v>104</v>
      </c>
      <c r="AF99" s="8"/>
      <c r="AG99" s="9" t="s">
        <v>225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4" t="s">
        <v>326</v>
      </c>
      <c r="AY99" s="4"/>
      <c r="AZ99" s="8"/>
      <c r="BA99" s="8"/>
      <c r="BB99" s="4" t="s">
        <v>3058</v>
      </c>
      <c r="BC99" s="4" t="s">
        <v>3909</v>
      </c>
      <c r="BD99" s="4" t="s">
        <v>1248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115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314">
        <v>43026</v>
      </c>
      <c r="BR99" s="4" t="s">
        <v>34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91</v>
      </c>
      <c r="CC99" s="24">
        <v>0.05</v>
      </c>
      <c r="CD99" s="15" t="s">
        <v>2967</v>
      </c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34</v>
      </c>
      <c r="CX99" s="88"/>
      <c r="CY99" s="10" t="s">
        <v>1336</v>
      </c>
      <c r="CZ99" s="183" t="s">
        <v>4443</v>
      </c>
      <c r="DA99" s="183" t="s">
        <v>4443</v>
      </c>
      <c r="DB99" s="9" t="s">
        <v>225</v>
      </c>
      <c r="DC99" s="9" t="s">
        <v>225</v>
      </c>
      <c r="DD99" s="272" t="s">
        <v>5088</v>
      </c>
      <c r="DE99" s="202" t="s">
        <v>4212</v>
      </c>
      <c r="DF99" s="202" t="s">
        <v>4419</v>
      </c>
      <c r="DG99" s="12"/>
      <c r="DH99" s="12"/>
      <c r="DI99" s="12" t="s">
        <v>4930</v>
      </c>
      <c r="DJ99" s="9" t="s">
        <v>4872</v>
      </c>
      <c r="DK99" s="12"/>
    </row>
    <row r="100" spans="1:115" s="114" customFormat="1" ht="78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24</v>
      </c>
      <c r="I100" s="12" t="str">
        <f t="shared" si="4"/>
        <v>04</v>
      </c>
      <c r="J100" s="12" t="str">
        <f t="shared" si="5"/>
        <v>1983</v>
      </c>
      <c r="K100" s="4" t="s">
        <v>1342</v>
      </c>
      <c r="L100" s="4" t="s">
        <v>584</v>
      </c>
      <c r="M100" s="4" t="s">
        <v>1295</v>
      </c>
      <c r="N100" s="8"/>
      <c r="O100" s="11" t="s">
        <v>3257</v>
      </c>
      <c r="P100" s="14" t="s">
        <v>3258</v>
      </c>
      <c r="Q100" s="6" t="s">
        <v>3202</v>
      </c>
      <c r="R100" s="6" t="s">
        <v>3318</v>
      </c>
      <c r="S100" s="12" t="s">
        <v>3320</v>
      </c>
      <c r="T100" s="8"/>
      <c r="U100" s="12" t="s">
        <v>3450</v>
      </c>
      <c r="V100" s="6" t="s">
        <v>2244</v>
      </c>
      <c r="W100" s="8"/>
      <c r="X100" s="6" t="s">
        <v>2245</v>
      </c>
      <c r="Y100" s="6" t="s">
        <v>2246</v>
      </c>
      <c r="Z100" s="12" t="s">
        <v>3704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79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Công nghệ thông tin</v>
      </c>
      <c r="AX100" s="4" t="s">
        <v>323</v>
      </c>
      <c r="AY100" s="4"/>
      <c r="AZ100" s="8"/>
      <c r="BA100" s="8"/>
      <c r="BB100" s="4" t="s">
        <v>3066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79</v>
      </c>
      <c r="BJ100" s="4" t="s">
        <v>115</v>
      </c>
      <c r="BK100" s="4" t="s">
        <v>22</v>
      </c>
      <c r="BL100" s="4" t="s">
        <v>22</v>
      </c>
      <c r="BM100" s="4" t="s">
        <v>3833</v>
      </c>
      <c r="BN100" s="4" t="s">
        <v>79</v>
      </c>
      <c r="BO100" s="4"/>
      <c r="BP100" s="8"/>
      <c r="BQ100" s="314">
        <v>39688</v>
      </c>
      <c r="BR100" s="4" t="s">
        <v>3933</v>
      </c>
      <c r="BS100" s="12"/>
      <c r="BT100" s="4" t="s">
        <v>79</v>
      </c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4</v>
      </c>
      <c r="BY100" s="12">
        <v>3.33</v>
      </c>
      <c r="BZ100" s="12"/>
      <c r="CA100" s="12"/>
      <c r="CB100" s="12" t="s">
        <v>2967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8"/>
      <c r="CY100" s="4" t="s">
        <v>4069</v>
      </c>
      <c r="CZ100" s="183" t="s">
        <v>4443</v>
      </c>
      <c r="DA100" s="183" t="s">
        <v>4443</v>
      </c>
      <c r="DB100" s="9" t="s">
        <v>139</v>
      </c>
      <c r="DC100" s="9" t="s">
        <v>139</v>
      </c>
      <c r="DD100" s="241" t="s">
        <v>5085</v>
      </c>
      <c r="DE100" s="202" t="s">
        <v>4423</v>
      </c>
      <c r="DF100" s="12"/>
      <c r="DG100" s="12"/>
      <c r="DH100" s="12"/>
      <c r="DI100" s="12" t="s">
        <v>4945</v>
      </c>
      <c r="DJ100" s="9" t="s">
        <v>4872</v>
      </c>
      <c r="DK100" s="12"/>
    </row>
    <row r="101" spans="1:115" s="114" customFormat="1" ht="62.4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1966</v>
      </c>
      <c r="K101" s="4" t="s">
        <v>1403</v>
      </c>
      <c r="L101" s="4" t="s">
        <v>522</v>
      </c>
      <c r="M101" s="4" t="s">
        <v>1295</v>
      </c>
      <c r="N101" s="8"/>
      <c r="O101" s="11" t="s">
        <v>3259</v>
      </c>
      <c r="P101" s="14" t="s">
        <v>3260</v>
      </c>
      <c r="Q101" s="6" t="s">
        <v>3202</v>
      </c>
      <c r="R101" s="6" t="s">
        <v>3318</v>
      </c>
      <c r="S101" s="12" t="s">
        <v>3101</v>
      </c>
      <c r="T101" s="8"/>
      <c r="U101" s="12" t="s">
        <v>3401</v>
      </c>
      <c r="V101" s="6" t="s">
        <v>2261</v>
      </c>
      <c r="W101" s="8"/>
      <c r="X101" s="6" t="s">
        <v>2262</v>
      </c>
      <c r="Y101" s="6" t="s">
        <v>2263</v>
      </c>
      <c r="Z101" s="12" t="s">
        <v>3640</v>
      </c>
      <c r="AA101" s="8"/>
      <c r="AB101" s="9" t="s">
        <v>123</v>
      </c>
      <c r="AC101" s="4" t="s">
        <v>35</v>
      </c>
      <c r="AD101" s="9" t="s">
        <v>123</v>
      </c>
      <c r="AE101" s="4" t="s">
        <v>104</v>
      </c>
      <c r="AF101" s="8"/>
      <c r="AG101" s="9" t="s">
        <v>123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10" t="s">
        <v>3845</v>
      </c>
      <c r="BC101" s="4"/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115</v>
      </c>
      <c r="BK101" s="4" t="s">
        <v>22</v>
      </c>
      <c r="BL101" s="4" t="s">
        <v>22</v>
      </c>
      <c r="BM101" s="4" t="s">
        <v>3931</v>
      </c>
      <c r="BN101" s="10" t="s">
        <v>37</v>
      </c>
      <c r="BO101" s="10"/>
      <c r="BP101" s="8"/>
      <c r="BQ101" s="314">
        <v>37713</v>
      </c>
      <c r="BR101" s="4" t="s">
        <v>3933</v>
      </c>
      <c r="BS101" s="12"/>
      <c r="BT101" s="12"/>
      <c r="BU101" s="12" t="str">
        <f>INDEX([1]DATA!$O$10:$O$285,MATCH(B101,[1]DATA!$C$10:$C$285,0))</f>
        <v>V.07.01.03</v>
      </c>
      <c r="BV101" s="4" t="s">
        <v>1311</v>
      </c>
      <c r="BW101" s="12"/>
      <c r="BX101" s="4">
        <v>5</v>
      </c>
      <c r="BY101" s="4">
        <v>3.66</v>
      </c>
      <c r="BZ101" s="4"/>
      <c r="CA101" s="4"/>
      <c r="CB101" s="4" t="s">
        <v>91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79</v>
      </c>
      <c r="CX101" s="88"/>
      <c r="CY101" s="4" t="s">
        <v>4070</v>
      </c>
      <c r="CZ101" s="183" t="s">
        <v>4443</v>
      </c>
      <c r="DA101" s="183" t="s">
        <v>4443</v>
      </c>
      <c r="DB101" s="9" t="s">
        <v>123</v>
      </c>
      <c r="DC101" s="9" t="s">
        <v>123</v>
      </c>
      <c r="DD101" s="241" t="s">
        <v>5073</v>
      </c>
      <c r="DE101" s="202" t="s">
        <v>4216</v>
      </c>
      <c r="DF101" s="12"/>
      <c r="DG101" s="12"/>
      <c r="DH101" s="12"/>
      <c r="DI101" s="12" t="s">
        <v>4954</v>
      </c>
      <c r="DJ101" s="9" t="s">
        <v>4872</v>
      </c>
      <c r="DK101" s="12"/>
    </row>
    <row r="102" spans="1:115" s="114" customFormat="1" ht="78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10</v>
      </c>
      <c r="I102" s="12" t="str">
        <f t="shared" si="4"/>
        <v>04</v>
      </c>
      <c r="J102" s="12" t="str">
        <f t="shared" si="5"/>
        <v>1983</v>
      </c>
      <c r="K102" s="4" t="s">
        <v>1355</v>
      </c>
      <c r="L102" s="4" t="s">
        <v>607</v>
      </c>
      <c r="M102" s="4" t="s">
        <v>1295</v>
      </c>
      <c r="N102" s="8"/>
      <c r="O102" s="6" t="s">
        <v>2333</v>
      </c>
      <c r="P102" s="7" t="s">
        <v>431</v>
      </c>
      <c r="Q102" s="6" t="s">
        <v>1499</v>
      </c>
      <c r="R102" s="6" t="s">
        <v>3318</v>
      </c>
      <c r="S102" s="12" t="s">
        <v>3101</v>
      </c>
      <c r="T102" s="8"/>
      <c r="U102" s="12" t="s">
        <v>3451</v>
      </c>
      <c r="V102" s="6" t="s">
        <v>2334</v>
      </c>
      <c r="W102" s="8"/>
      <c r="X102" s="6" t="s">
        <v>2335</v>
      </c>
      <c r="Y102" s="6" t="s">
        <v>2336</v>
      </c>
      <c r="Z102" s="12" t="s">
        <v>3705</v>
      </c>
      <c r="AA102" s="8"/>
      <c r="AB102" s="9" t="s">
        <v>225</v>
      </c>
      <c r="AC102" s="4" t="s">
        <v>35</v>
      </c>
      <c r="AD102" s="9" t="s">
        <v>225</v>
      </c>
      <c r="AE102" s="4" t="s">
        <v>104</v>
      </c>
      <c r="AF102" s="8"/>
      <c r="AG102" s="9" t="s">
        <v>225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10" t="s">
        <v>3067</v>
      </c>
      <c r="BC102" s="10" t="s">
        <v>3914</v>
      </c>
      <c r="BD102" s="4" t="s">
        <v>1268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43248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12" t="s">
        <v>1311</v>
      </c>
      <c r="BW102" s="12"/>
      <c r="BX102" s="12">
        <v>3</v>
      </c>
      <c r="BY102" s="12">
        <v>3</v>
      </c>
      <c r="BZ102" s="12"/>
      <c r="CA102" s="12"/>
      <c r="CB102" s="12" t="s">
        <v>91</v>
      </c>
      <c r="CC102" s="12"/>
      <c r="CD102" s="12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4" t="s">
        <v>4066</v>
      </c>
      <c r="CZ102" s="183" t="s">
        <v>4443</v>
      </c>
      <c r="DA102" s="183" t="s">
        <v>4443</v>
      </c>
      <c r="DB102" s="9" t="s">
        <v>225</v>
      </c>
      <c r="DC102" s="9" t="s">
        <v>225</v>
      </c>
      <c r="DD102" s="241" t="s">
        <v>5072</v>
      </c>
      <c r="DE102" s="202" t="s">
        <v>4217</v>
      </c>
      <c r="DF102" s="202" t="s">
        <v>4424</v>
      </c>
      <c r="DG102" s="12"/>
      <c r="DH102" s="12"/>
      <c r="DI102" s="12" t="s">
        <v>4945</v>
      </c>
      <c r="DJ102" s="9" t="s">
        <v>4872</v>
      </c>
      <c r="DK102" s="12"/>
    </row>
    <row r="103" spans="1:115" s="114" customFormat="1" ht="60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28</v>
      </c>
      <c r="I103" s="12" t="str">
        <f t="shared" si="4"/>
        <v>08</v>
      </c>
      <c r="J103" s="12" t="str">
        <f t="shared" si="5"/>
        <v>1971</v>
      </c>
      <c r="K103" s="4" t="s">
        <v>1339</v>
      </c>
      <c r="L103" s="4" t="s">
        <v>138</v>
      </c>
      <c r="M103" s="4" t="s">
        <v>1295</v>
      </c>
      <c r="N103" s="8"/>
      <c r="O103" s="6" t="s">
        <v>2355</v>
      </c>
      <c r="P103" s="7" t="s">
        <v>2356</v>
      </c>
      <c r="Q103" s="6" t="s">
        <v>1499</v>
      </c>
      <c r="R103" s="6" t="s">
        <v>3318</v>
      </c>
      <c r="S103" s="12" t="s">
        <v>3320</v>
      </c>
      <c r="T103" s="8"/>
      <c r="U103" s="12" t="s">
        <v>3452</v>
      </c>
      <c r="V103" s="6" t="s">
        <v>2357</v>
      </c>
      <c r="W103" s="8"/>
      <c r="X103" s="6" t="s">
        <v>2358</v>
      </c>
      <c r="Y103" s="6" t="s">
        <v>2359</v>
      </c>
      <c r="Z103" s="12" t="s">
        <v>3706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/>
      <c r="AJ103" s="12"/>
      <c r="AK103" s="9"/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3058</v>
      </c>
      <c r="BC103" s="4" t="s">
        <v>3909</v>
      </c>
      <c r="BD103" s="4" t="s">
        <v>1272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37</v>
      </c>
      <c r="BJ103" s="4" t="s">
        <v>47</v>
      </c>
      <c r="BK103" s="4" t="s">
        <v>22</v>
      </c>
      <c r="BL103" s="4" t="s">
        <v>48</v>
      </c>
      <c r="BM103" s="4" t="s">
        <v>3931</v>
      </c>
      <c r="BN103" s="4" t="s">
        <v>37</v>
      </c>
      <c r="BO103" s="4"/>
      <c r="BP103" s="8"/>
      <c r="BQ103" s="10" t="s">
        <v>4000</v>
      </c>
      <c r="BR103" s="4" t="s">
        <v>34</v>
      </c>
      <c r="BS103" s="12"/>
      <c r="BT103" s="12" t="s">
        <v>34</v>
      </c>
      <c r="BU103" s="12" t="str">
        <f>INDEX([1]DATA!$O$10:$O$285,MATCH(B103,[1]DATA!$C$10:$C$285,0))</f>
        <v>V.07.01.03</v>
      </c>
      <c r="BV103" s="4" t="s">
        <v>1311</v>
      </c>
      <c r="BW103" s="15" t="s">
        <v>142</v>
      </c>
      <c r="BX103" s="4">
        <v>4</v>
      </c>
      <c r="BY103" s="4">
        <v>3.33</v>
      </c>
      <c r="BZ103" s="10" t="s">
        <v>1318</v>
      </c>
      <c r="CA103" s="4"/>
      <c r="CB103" s="10" t="s">
        <v>1318</v>
      </c>
      <c r="CC103" s="4" t="s">
        <v>3104</v>
      </c>
      <c r="CD103" s="10" t="s">
        <v>3105</v>
      </c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3069</v>
      </c>
      <c r="CX103" s="88"/>
      <c r="CY103" s="4" t="s">
        <v>4071</v>
      </c>
      <c r="CZ103" s="183" t="s">
        <v>4443</v>
      </c>
      <c r="DA103" s="183" t="s">
        <v>4443</v>
      </c>
      <c r="DB103" s="9" t="s">
        <v>139</v>
      </c>
      <c r="DC103" s="9" t="s">
        <v>139</v>
      </c>
      <c r="DD103" s="241" t="s">
        <v>5072</v>
      </c>
      <c r="DE103" s="202" t="s">
        <v>4218</v>
      </c>
      <c r="DF103" s="12"/>
      <c r="DG103" s="12"/>
      <c r="DH103" s="12"/>
      <c r="DI103" s="12" t="s">
        <v>4945</v>
      </c>
      <c r="DJ103" s="9" t="s">
        <v>4872</v>
      </c>
      <c r="DK103" s="12"/>
    </row>
    <row r="104" spans="1:115" s="114" customFormat="1" ht="185.4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09</v>
      </c>
      <c r="I104" s="12" t="str">
        <f t="shared" si="4"/>
        <v>05</v>
      </c>
      <c r="J104" s="12" t="str">
        <f t="shared" si="5"/>
        <v>1978</v>
      </c>
      <c r="K104" s="4" t="s">
        <v>1339</v>
      </c>
      <c r="L104" s="10" t="s">
        <v>2843</v>
      </c>
      <c r="M104" s="4" t="s">
        <v>1295</v>
      </c>
      <c r="N104" s="8"/>
      <c r="O104" s="11" t="s">
        <v>2839</v>
      </c>
      <c r="P104" s="14" t="s">
        <v>906</v>
      </c>
      <c r="Q104" s="6" t="s">
        <v>2840</v>
      </c>
      <c r="R104" s="6" t="s">
        <v>3318</v>
      </c>
      <c r="S104" s="12" t="s">
        <v>3101</v>
      </c>
      <c r="T104" s="8"/>
      <c r="U104" s="12" t="s">
        <v>3453</v>
      </c>
      <c r="V104" s="6" t="s">
        <v>2841</v>
      </c>
      <c r="W104" s="8"/>
      <c r="X104" s="11" t="s">
        <v>2842</v>
      </c>
      <c r="Y104" s="6"/>
      <c r="Z104" s="12" t="e">
        <v>#N/A</v>
      </c>
      <c r="AA104" s="8"/>
      <c r="AB104" s="13" t="s">
        <v>2806</v>
      </c>
      <c r="AC104" s="4" t="s">
        <v>35</v>
      </c>
      <c r="AD104" s="13" t="s">
        <v>2806</v>
      </c>
      <c r="AE104" s="4" t="s">
        <v>104</v>
      </c>
      <c r="AF104" s="8"/>
      <c r="AG104" s="13" t="s">
        <v>787</v>
      </c>
      <c r="AH104" s="4" t="s">
        <v>3928</v>
      </c>
      <c r="AI104" s="4"/>
      <c r="AJ104" s="12"/>
      <c r="AK104" s="9"/>
      <c r="AL104" s="12"/>
      <c r="AM104" s="8"/>
      <c r="AN104" s="8"/>
      <c r="AO104" s="8"/>
      <c r="AP104" s="4"/>
      <c r="AQ104" s="4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4" t="s">
        <v>1483</v>
      </c>
      <c r="BC104" s="10" t="s">
        <v>3909</v>
      </c>
      <c r="BD104" s="4" t="s">
        <v>1483</v>
      </c>
      <c r="BE104" s="4"/>
      <c r="BF104" s="4" t="s">
        <v>2872</v>
      </c>
      <c r="BG104" s="8"/>
      <c r="BH104" s="12" t="str">
        <f>INDEX([1]DATA!$Z$10:$Z$285,MATCH(B104,[1]DATA!$C$10:$C$285,0))</f>
        <v/>
      </c>
      <c r="BI104" s="4" t="s">
        <v>37</v>
      </c>
      <c r="BJ104" s="4"/>
      <c r="BK104" s="4"/>
      <c r="BL104" s="4"/>
      <c r="BM104" s="4" t="s">
        <v>3931</v>
      </c>
      <c r="BN104" s="4" t="s">
        <v>37</v>
      </c>
      <c r="BO104" s="4"/>
      <c r="BP104" s="8"/>
      <c r="BQ104" s="314">
        <v>40836</v>
      </c>
      <c r="BR104" s="4" t="s">
        <v>34</v>
      </c>
      <c r="BS104" s="12"/>
      <c r="BT104" s="12"/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10" t="s">
        <v>3812</v>
      </c>
      <c r="CA104" s="4"/>
      <c r="CB104" s="4" t="s">
        <v>3812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4" t="s">
        <v>34</v>
      </c>
      <c r="CX104" s="88"/>
      <c r="CY104" s="4" t="s">
        <v>4060</v>
      </c>
      <c r="CZ104" s="183" t="s">
        <v>4443</v>
      </c>
      <c r="DA104" s="183" t="s">
        <v>4443</v>
      </c>
      <c r="DB104" s="13" t="s">
        <v>2806</v>
      </c>
      <c r="DC104" s="13" t="s">
        <v>2806</v>
      </c>
      <c r="DD104" s="90" t="s">
        <v>4965</v>
      </c>
      <c r="DE104" s="202" t="s">
        <v>4425</v>
      </c>
      <c r="DF104" s="202" t="s">
        <v>4426</v>
      </c>
      <c r="DG104" s="12"/>
      <c r="DH104" s="12"/>
      <c r="DI104" s="12" t="s">
        <v>4945</v>
      </c>
      <c r="DJ104" s="9" t="s">
        <v>4872</v>
      </c>
      <c r="DK104" s="12"/>
    </row>
    <row r="105" spans="1:115" s="114" customFormat="1" ht="184.2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22</v>
      </c>
      <c r="I105" s="12" t="str">
        <f t="shared" si="4"/>
        <v>10</v>
      </c>
      <c r="J105" s="12" t="str">
        <f t="shared" si="5"/>
        <v>1974</v>
      </c>
      <c r="K105" s="4" t="s">
        <v>1347</v>
      </c>
      <c r="L105" s="10" t="s">
        <v>2849</v>
      </c>
      <c r="M105" s="4" t="s">
        <v>1295</v>
      </c>
      <c r="N105" s="8"/>
      <c r="O105" s="11" t="s">
        <v>2845</v>
      </c>
      <c r="P105" s="14" t="s">
        <v>2846</v>
      </c>
      <c r="Q105" s="6" t="s">
        <v>1499</v>
      </c>
      <c r="R105" s="6" t="s">
        <v>3318</v>
      </c>
      <c r="S105" s="12" t="s">
        <v>3101</v>
      </c>
      <c r="T105" s="8"/>
      <c r="U105" s="12" t="s">
        <v>3352</v>
      </c>
      <c r="V105" s="6" t="s">
        <v>2847</v>
      </c>
      <c r="W105" s="8"/>
      <c r="X105" s="11" t="s">
        <v>2848</v>
      </c>
      <c r="Y105" s="6"/>
      <c r="Z105" s="12" t="e">
        <v>#N/A</v>
      </c>
      <c r="AA105" s="8"/>
      <c r="AB105" s="13" t="s">
        <v>2806</v>
      </c>
      <c r="AC105" s="4" t="s">
        <v>35</v>
      </c>
      <c r="AD105" s="13" t="s">
        <v>2806</v>
      </c>
      <c r="AE105" s="4" t="s">
        <v>104</v>
      </c>
      <c r="AF105" s="8"/>
      <c r="AG105" s="13" t="s">
        <v>2806</v>
      </c>
      <c r="AH105" s="4" t="s">
        <v>3928</v>
      </c>
      <c r="AI105" s="4"/>
      <c r="AJ105" s="12"/>
      <c r="AK105" s="9"/>
      <c r="AL105" s="12"/>
      <c r="AM105" s="8"/>
      <c r="AN105" s="8"/>
      <c r="AO105" s="8"/>
      <c r="AP105" s="4"/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1483</v>
      </c>
      <c r="BC105" s="4" t="s">
        <v>3909</v>
      </c>
      <c r="BD105" s="4" t="s">
        <v>1483</v>
      </c>
      <c r="BE105" s="4"/>
      <c r="BF105" s="4" t="s">
        <v>2872</v>
      </c>
      <c r="BG105" s="8"/>
      <c r="BH105" s="12" t="str">
        <f>INDEX([1]DATA!$Z$10:$Z$285,MATCH(B105,[1]DATA!$C$10:$C$285,0))</f>
        <v/>
      </c>
      <c r="BI105" s="4" t="s">
        <v>37</v>
      </c>
      <c r="BJ105" s="4"/>
      <c r="BK105" s="4"/>
      <c r="BL105" s="4"/>
      <c r="BM105" s="4" t="s">
        <v>3931</v>
      </c>
      <c r="BN105" s="4" t="s">
        <v>37</v>
      </c>
      <c r="BO105" s="4"/>
      <c r="BP105" s="8"/>
      <c r="BQ105" s="314">
        <v>40836</v>
      </c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3</v>
      </c>
      <c r="BY105" s="12">
        <v>3</v>
      </c>
      <c r="BZ105" s="12" t="s">
        <v>2957</v>
      </c>
      <c r="CA105" s="12"/>
      <c r="CB105" s="12" t="s">
        <v>2957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88"/>
      <c r="CY105" s="4" t="s">
        <v>4072</v>
      </c>
      <c r="CZ105" s="183" t="s">
        <v>4443</v>
      </c>
      <c r="DA105" s="183" t="s">
        <v>4443</v>
      </c>
      <c r="DB105" s="13" t="s">
        <v>2806</v>
      </c>
      <c r="DC105" s="13" t="s">
        <v>2806</v>
      </c>
      <c r="DD105" s="90" t="s">
        <v>4965</v>
      </c>
      <c r="DE105" s="202" t="s">
        <v>4425</v>
      </c>
      <c r="DF105" s="202" t="s">
        <v>4426</v>
      </c>
      <c r="DG105" s="12"/>
      <c r="DH105" s="12"/>
      <c r="DI105" s="12" t="s">
        <v>4945</v>
      </c>
      <c r="DJ105" s="9" t="s">
        <v>4872</v>
      </c>
      <c r="DK105" s="12"/>
    </row>
    <row r="106" spans="1:115" s="114" customFormat="1" ht="82.2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3"/>
        <v>13</v>
      </c>
      <c r="I106" s="12" t="str">
        <f t="shared" si="4"/>
        <v>04</v>
      </c>
      <c r="J106" s="12" t="str">
        <f t="shared" si="5"/>
        <v>1978</v>
      </c>
      <c r="K106" s="4" t="s">
        <v>1353</v>
      </c>
      <c r="L106" s="4" t="s">
        <v>543</v>
      </c>
      <c r="M106" s="4" t="s">
        <v>1295</v>
      </c>
      <c r="N106" s="8"/>
      <c r="O106" s="6" t="s">
        <v>1769</v>
      </c>
      <c r="P106" s="7" t="s">
        <v>1770</v>
      </c>
      <c r="Q106" s="6" t="s">
        <v>1498</v>
      </c>
      <c r="R106" s="6" t="s">
        <v>3318</v>
      </c>
      <c r="S106" s="12" t="s">
        <v>3101</v>
      </c>
      <c r="T106" s="8"/>
      <c r="U106" s="12" t="s">
        <v>3347</v>
      </c>
      <c r="V106" s="6" t="s">
        <v>1771</v>
      </c>
      <c r="W106" s="8"/>
      <c r="X106" s="11" t="s">
        <v>1772</v>
      </c>
      <c r="Y106" s="21" t="s">
        <v>1773</v>
      </c>
      <c r="Z106" s="12" t="s">
        <v>3551</v>
      </c>
      <c r="AA106" s="8"/>
      <c r="AB106" s="9" t="s">
        <v>152</v>
      </c>
      <c r="AC106" s="4" t="s">
        <v>35</v>
      </c>
      <c r="AD106" s="9" t="s">
        <v>544</v>
      </c>
      <c r="AE106" s="4" t="s">
        <v>104</v>
      </c>
      <c r="AF106" s="8"/>
      <c r="AG106" s="9" t="s">
        <v>544</v>
      </c>
      <c r="AH106" s="4" t="s">
        <v>3925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10" t="s">
        <v>3894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Quản lý giáo dục</v>
      </c>
      <c r="AX106" s="10" t="s">
        <v>3984</v>
      </c>
      <c r="AY106" s="4"/>
      <c r="AZ106" s="8"/>
      <c r="BA106" s="8"/>
      <c r="BB106" s="12" t="s">
        <v>3004</v>
      </c>
      <c r="BC106" s="15" t="s">
        <v>3909</v>
      </c>
      <c r="BD106" s="12" t="s">
        <v>1452</v>
      </c>
      <c r="BE106" s="12"/>
      <c r="BF106" s="12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47</v>
      </c>
      <c r="BK106" s="4" t="s">
        <v>22</v>
      </c>
      <c r="BL106" s="4" t="s">
        <v>22</v>
      </c>
      <c r="BM106" s="4" t="s">
        <v>3833</v>
      </c>
      <c r="BN106" s="4" t="s">
        <v>37</v>
      </c>
      <c r="BO106" s="4"/>
      <c r="BP106" s="8"/>
      <c r="BQ106" s="314">
        <v>38636</v>
      </c>
      <c r="BR106" s="4" t="s">
        <v>34</v>
      </c>
      <c r="BS106" s="12"/>
      <c r="BT106" s="12"/>
      <c r="BU106" s="12" t="str">
        <f>INDEX([1]DATA!$O$10:$O$285,MATCH(B106,[1]DATA!$C$10:$C$285,0))</f>
        <v>V.07.01.03</v>
      </c>
      <c r="BV106" s="4" t="s">
        <v>1311</v>
      </c>
      <c r="BW106" s="12"/>
      <c r="BX106" s="4">
        <v>5</v>
      </c>
      <c r="BY106" s="4">
        <v>3.66</v>
      </c>
      <c r="BZ106" s="4"/>
      <c r="CA106" s="4"/>
      <c r="CB106" s="4" t="s">
        <v>2967</v>
      </c>
      <c r="CC106" s="4"/>
      <c r="CD106" s="4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34</v>
      </c>
      <c r="CX106" s="88"/>
      <c r="CY106" s="4" t="s">
        <v>4040</v>
      </c>
      <c r="CZ106" s="184" t="s">
        <v>4443</v>
      </c>
      <c r="DA106" s="184" t="s">
        <v>4443</v>
      </c>
      <c r="DB106" s="9" t="s">
        <v>544</v>
      </c>
      <c r="DC106" s="9" t="s">
        <v>544</v>
      </c>
      <c r="DD106" s="15" t="s">
        <v>5074</v>
      </c>
      <c r="DE106" s="202" t="s">
        <v>4219</v>
      </c>
      <c r="DF106" s="202" t="s">
        <v>4220</v>
      </c>
      <c r="DG106" s="12"/>
      <c r="DH106" s="12"/>
      <c r="DI106" s="12" t="s">
        <v>4966</v>
      </c>
      <c r="DJ106" s="9" t="s">
        <v>4872</v>
      </c>
      <c r="DK106" s="12"/>
    </row>
    <row r="107" spans="1:115" s="114" customFormat="1" ht="97.8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3"/>
        <v>03</v>
      </c>
      <c r="I107" s="12" t="str">
        <f t="shared" si="4"/>
        <v>03</v>
      </c>
      <c r="J107" s="12" t="str">
        <f t="shared" si="5"/>
        <v>1966</v>
      </c>
      <c r="K107" s="4" t="s">
        <v>1339</v>
      </c>
      <c r="L107" s="4" t="s">
        <v>144</v>
      </c>
      <c r="M107" s="4" t="s">
        <v>1295</v>
      </c>
      <c r="N107" s="8"/>
      <c r="O107" s="6" t="s">
        <v>2064</v>
      </c>
      <c r="P107" s="7" t="s">
        <v>2065</v>
      </c>
      <c r="Q107" s="6" t="s">
        <v>1517</v>
      </c>
      <c r="R107" s="6" t="s">
        <v>3318</v>
      </c>
      <c r="S107" s="12" t="s">
        <v>3101</v>
      </c>
      <c r="T107" s="8"/>
      <c r="U107" s="12" t="s">
        <v>1412</v>
      </c>
      <c r="V107" s="6" t="s">
        <v>2066</v>
      </c>
      <c r="W107" s="8"/>
      <c r="X107" s="6" t="s">
        <v>2067</v>
      </c>
      <c r="Y107" s="6" t="s">
        <v>2068</v>
      </c>
      <c r="Z107" s="12" t="s">
        <v>3590</v>
      </c>
      <c r="AA107" s="8"/>
      <c r="AB107" s="9" t="s">
        <v>96</v>
      </c>
      <c r="AC107" s="4" t="s">
        <v>35</v>
      </c>
      <c r="AD107" s="9" t="s">
        <v>96</v>
      </c>
      <c r="AE107" s="4" t="s">
        <v>25</v>
      </c>
      <c r="AF107" s="8"/>
      <c r="AG107" s="9" t="s">
        <v>96</v>
      </c>
      <c r="AH107" s="4" t="s">
        <v>68</v>
      </c>
      <c r="AI107" s="4" t="s">
        <v>68</v>
      </c>
      <c r="AJ107" s="12"/>
      <c r="AK107" s="9" t="s">
        <v>145</v>
      </c>
      <c r="AL107" s="12"/>
      <c r="AM107" s="8"/>
      <c r="AN107" s="8"/>
      <c r="AO107" s="8"/>
      <c r="AP107" s="10" t="s">
        <v>2861</v>
      </c>
      <c r="AQ107" s="9" t="s">
        <v>1245</v>
      </c>
      <c r="AR107" s="8"/>
      <c r="AS107" s="4" t="s">
        <v>28</v>
      </c>
      <c r="AT107" s="4" t="s">
        <v>29</v>
      </c>
      <c r="AU107" s="10" t="s">
        <v>3900</v>
      </c>
      <c r="AV107" s="43" t="str">
        <f>INDEX([1]DATA!$W$10:$W$285,MATCH(B107,[1]DATA!$C$10:$C$285,0))</f>
        <v>Tiến sĩ</v>
      </c>
      <c r="AW107" s="43" t="str">
        <f>INDEX([1]DATA!$X$10:$X$285,MATCH(B107,[1]DATA!$C$10:$C$285,0))</f>
        <v>Lý luận và Lịch sử giáo dục</v>
      </c>
      <c r="AX107" s="10" t="s">
        <v>3985</v>
      </c>
      <c r="AY107" s="4" t="s">
        <v>3839</v>
      </c>
      <c r="AZ107" s="8"/>
      <c r="BA107" s="8"/>
      <c r="BB107" s="12" t="s">
        <v>1313</v>
      </c>
      <c r="BC107" s="15" t="s">
        <v>3871</v>
      </c>
      <c r="BD107" s="4" t="s">
        <v>1253</v>
      </c>
      <c r="BE107" s="4"/>
      <c r="BF107" s="4"/>
      <c r="BG107" s="8"/>
      <c r="BH107" s="12" t="str">
        <f>INDEX([1]DATA!$Z$10:$Z$285,MATCH(B107,[1]DATA!$C$10:$C$285,0))</f>
        <v>Sơ cấp</v>
      </c>
      <c r="BI107" s="4" t="s">
        <v>30</v>
      </c>
      <c r="BJ107" s="4" t="s">
        <v>47</v>
      </c>
      <c r="BK107" s="4" t="s">
        <v>22</v>
      </c>
      <c r="BL107" s="4" t="s">
        <v>48</v>
      </c>
      <c r="BM107" s="4" t="s">
        <v>3833</v>
      </c>
      <c r="BN107" s="4" t="s">
        <v>79</v>
      </c>
      <c r="BO107" s="4"/>
      <c r="BP107" s="8"/>
      <c r="BQ107" s="314">
        <v>34444</v>
      </c>
      <c r="BR107" s="4" t="s">
        <v>3933</v>
      </c>
      <c r="BS107" s="12"/>
      <c r="BT107" s="12"/>
      <c r="BU107" s="12" t="str">
        <f>INDEX([1]DATA!$O$10:$O$285,MATCH(B107,[1]DATA!$C$10:$C$285,0))</f>
        <v>V.07.01.02</v>
      </c>
      <c r="BV107" s="4" t="s">
        <v>2965</v>
      </c>
      <c r="BW107" s="12"/>
      <c r="BX107" s="4">
        <v>4</v>
      </c>
      <c r="BY107" s="4">
        <v>5.42</v>
      </c>
      <c r="BZ107" s="4" t="s">
        <v>2966</v>
      </c>
      <c r="CA107" s="4"/>
      <c r="CB107" s="4" t="s">
        <v>52</v>
      </c>
      <c r="CC107" s="4"/>
      <c r="CD107" s="4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10" t="s">
        <v>1448</v>
      </c>
      <c r="CX107" s="88"/>
      <c r="CY107" s="4" t="s">
        <v>4073</v>
      </c>
      <c r="CZ107" s="184" t="s">
        <v>4443</v>
      </c>
      <c r="DA107" s="184" t="s">
        <v>4443</v>
      </c>
      <c r="DB107" s="9" t="s">
        <v>96</v>
      </c>
      <c r="DC107" s="9" t="s">
        <v>96</v>
      </c>
      <c r="DD107" s="15" t="s">
        <v>5092</v>
      </c>
      <c r="DE107" s="202" t="s">
        <v>4430</v>
      </c>
      <c r="DF107" s="12"/>
      <c r="DG107" s="12"/>
      <c r="DH107" s="12"/>
      <c r="DI107" s="12" t="s">
        <v>4966</v>
      </c>
      <c r="DJ107" s="9" t="s">
        <v>4872</v>
      </c>
      <c r="DK107" s="12"/>
    </row>
    <row r="108" spans="1:115" s="114" customFormat="1" ht="8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3"/>
        <v>02</v>
      </c>
      <c r="I108" s="12" t="str">
        <f t="shared" si="4"/>
        <v>09</v>
      </c>
      <c r="J108" s="12" t="str">
        <f t="shared" si="5"/>
        <v>1977</v>
      </c>
      <c r="K108" s="4" t="s">
        <v>1340</v>
      </c>
      <c r="L108" s="4" t="s">
        <v>132</v>
      </c>
      <c r="M108" s="4" t="s">
        <v>1295</v>
      </c>
      <c r="N108" s="8"/>
      <c r="O108" s="11" t="s">
        <v>1649</v>
      </c>
      <c r="P108" s="14" t="s">
        <v>1650</v>
      </c>
      <c r="Q108" s="6" t="s">
        <v>1499</v>
      </c>
      <c r="R108" s="6" t="s">
        <v>3318</v>
      </c>
      <c r="S108" s="12" t="s">
        <v>3101</v>
      </c>
      <c r="T108" s="8"/>
      <c r="U108" s="12" t="s">
        <v>3349</v>
      </c>
      <c r="V108" s="6" t="s">
        <v>1651</v>
      </c>
      <c r="W108" s="8"/>
      <c r="X108" s="6" t="s">
        <v>1652</v>
      </c>
      <c r="Y108" s="6" t="s">
        <v>1653</v>
      </c>
      <c r="Z108" s="12" t="s">
        <v>3771</v>
      </c>
      <c r="AA108" s="8"/>
      <c r="AB108" s="9" t="s">
        <v>134</v>
      </c>
      <c r="AC108" s="4" t="s">
        <v>35</v>
      </c>
      <c r="AD108" s="9" t="s">
        <v>135</v>
      </c>
      <c r="AE108" s="4" t="s">
        <v>104</v>
      </c>
      <c r="AF108" s="8"/>
      <c r="AG108" s="9" t="s">
        <v>123</v>
      </c>
      <c r="AH108" s="4" t="s">
        <v>97</v>
      </c>
      <c r="AI108" s="4" t="s">
        <v>97</v>
      </c>
      <c r="AJ108" s="12"/>
      <c r="AK108" s="9" t="s">
        <v>108</v>
      </c>
      <c r="AL108" s="12"/>
      <c r="AM108" s="8"/>
      <c r="AN108" s="8"/>
      <c r="AO108" s="8"/>
      <c r="AP108" s="9" t="s">
        <v>136</v>
      </c>
      <c r="AQ108" s="9" t="s">
        <v>1245</v>
      </c>
      <c r="AR108" s="8"/>
      <c r="AS108" s="4" t="s">
        <v>28</v>
      </c>
      <c r="AT108" s="4" t="s">
        <v>29</v>
      </c>
      <c r="AU108" s="10" t="s">
        <v>3894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Quản lý giáo dục</v>
      </c>
      <c r="AX108" s="10" t="s">
        <v>3984</v>
      </c>
      <c r="AY108" s="4"/>
      <c r="AZ108" s="8"/>
      <c r="BA108" s="8"/>
      <c r="BB108" s="10" t="s">
        <v>3087</v>
      </c>
      <c r="BC108" s="10" t="s">
        <v>3909</v>
      </c>
      <c r="BD108" s="4" t="s">
        <v>1255</v>
      </c>
      <c r="BE108" s="4"/>
      <c r="BF108" s="4"/>
      <c r="BG108" s="8"/>
      <c r="BH108" s="12" t="str">
        <f>INDEX([1]DATA!$Z$10:$Z$285,MATCH(B108,[1]DATA!$C$10:$C$285,0))</f>
        <v>Trung cấp</v>
      </c>
      <c r="BI108" s="4" t="s">
        <v>37</v>
      </c>
      <c r="BJ108" s="4" t="s">
        <v>47</v>
      </c>
      <c r="BK108" s="4" t="s">
        <v>22</v>
      </c>
      <c r="BL108" s="4" t="s">
        <v>39</v>
      </c>
      <c r="BM108" s="4" t="s">
        <v>3833</v>
      </c>
      <c r="BN108" s="4" t="s">
        <v>79</v>
      </c>
      <c r="BO108" s="4"/>
      <c r="BP108" s="8"/>
      <c r="BQ108" s="314">
        <v>38244</v>
      </c>
      <c r="BR108" s="4" t="s">
        <v>34</v>
      </c>
      <c r="BS108" s="12"/>
      <c r="BT108" s="12"/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5</v>
      </c>
      <c r="BY108" s="12">
        <v>3.66</v>
      </c>
      <c r="BZ108" s="17">
        <v>43344</v>
      </c>
      <c r="CA108" s="12"/>
      <c r="CB108" s="17" t="s">
        <v>2967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34</v>
      </c>
      <c r="CX108" s="88"/>
      <c r="CY108" s="4" t="s">
        <v>4074</v>
      </c>
      <c r="CZ108" s="184" t="s">
        <v>4443</v>
      </c>
      <c r="DA108" s="184" t="s">
        <v>4443</v>
      </c>
      <c r="DB108" s="9" t="s">
        <v>123</v>
      </c>
      <c r="DC108" s="9" t="s">
        <v>135</v>
      </c>
      <c r="DD108" s="15" t="s">
        <v>5094</v>
      </c>
      <c r="DE108" s="202" t="s">
        <v>4431</v>
      </c>
      <c r="DF108" s="12"/>
      <c r="DG108" s="12"/>
      <c r="DH108" s="12"/>
      <c r="DI108" s="12" t="s">
        <v>5093</v>
      </c>
      <c r="DJ108" s="9" t="s">
        <v>4872</v>
      </c>
      <c r="DK108" s="12"/>
    </row>
    <row r="109" spans="1:115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3"/>
        <v>02</v>
      </c>
      <c r="I109" s="12" t="str">
        <f t="shared" si="4"/>
        <v>10</v>
      </c>
      <c r="J109" s="12" t="str">
        <f t="shared" si="5"/>
        <v>1985</v>
      </c>
      <c r="K109" s="4" t="s">
        <v>1339</v>
      </c>
      <c r="L109" s="4" t="s">
        <v>578</v>
      </c>
      <c r="M109" s="4" t="s">
        <v>1295</v>
      </c>
      <c r="N109" s="8"/>
      <c r="O109" s="6" t="s">
        <v>2002</v>
      </c>
      <c r="P109" s="14" t="s">
        <v>2003</v>
      </c>
      <c r="Q109" s="6" t="s">
        <v>1499</v>
      </c>
      <c r="R109" s="6" t="s">
        <v>3318</v>
      </c>
      <c r="S109" s="12" t="s">
        <v>3101</v>
      </c>
      <c r="T109" s="8"/>
      <c r="U109" s="12" t="s">
        <v>3509</v>
      </c>
      <c r="V109" s="6" t="s">
        <v>2004</v>
      </c>
      <c r="W109" s="8"/>
      <c r="X109" s="6" t="s">
        <v>2005</v>
      </c>
      <c r="Y109" s="21" t="s">
        <v>2006</v>
      </c>
      <c r="Z109" s="12" t="s">
        <v>3784</v>
      </c>
      <c r="AA109" s="8"/>
      <c r="AB109" s="9" t="s">
        <v>242</v>
      </c>
      <c r="AC109" s="4" t="s">
        <v>35</v>
      </c>
      <c r="AD109" s="9" t="s">
        <v>242</v>
      </c>
      <c r="AE109" s="4" t="s">
        <v>104</v>
      </c>
      <c r="AF109" s="8"/>
      <c r="AG109" s="9" t="s">
        <v>242</v>
      </c>
      <c r="AH109" s="4" t="s">
        <v>97</v>
      </c>
      <c r="AI109" s="4" t="s">
        <v>97</v>
      </c>
      <c r="AJ109" s="15" t="s">
        <v>3303</v>
      </c>
      <c r="AK109" s="10" t="s">
        <v>3304</v>
      </c>
      <c r="AL109" s="12">
        <v>1</v>
      </c>
      <c r="AM109" s="8"/>
      <c r="AN109" s="8"/>
      <c r="AO109" s="41" t="s">
        <v>579</v>
      </c>
      <c r="AP109" s="9">
        <v>42726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3089</v>
      </c>
      <c r="BC109" s="15" t="s">
        <v>3909</v>
      </c>
      <c r="BD109" s="4" t="s">
        <v>1483</v>
      </c>
      <c r="BE109" s="4"/>
      <c r="BF109" s="4"/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48</v>
      </c>
      <c r="BM109" s="4" t="s">
        <v>3931</v>
      </c>
      <c r="BN109" s="4" t="s">
        <v>37</v>
      </c>
      <c r="BO109" s="4"/>
      <c r="BP109" s="8"/>
      <c r="BQ109" s="314">
        <v>42676</v>
      </c>
      <c r="BR109" s="4" t="s">
        <v>34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5" t="s">
        <v>626</v>
      </c>
      <c r="BX109" s="12">
        <v>3</v>
      </c>
      <c r="BY109" s="12">
        <v>3</v>
      </c>
      <c r="BZ109" s="15" t="s">
        <v>3106</v>
      </c>
      <c r="CA109" s="12"/>
      <c r="CB109" s="12" t="s">
        <v>3106</v>
      </c>
      <c r="CC109" s="24">
        <v>0.06</v>
      </c>
      <c r="CD109" s="17">
        <v>43405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34</v>
      </c>
      <c r="CX109" s="88"/>
      <c r="CY109" s="4" t="s">
        <v>4075</v>
      </c>
      <c r="CZ109" s="184" t="s">
        <v>4443</v>
      </c>
      <c r="DA109" s="184" t="s">
        <v>4443</v>
      </c>
      <c r="DB109" s="9" t="s">
        <v>242</v>
      </c>
      <c r="DC109" s="9" t="s">
        <v>242</v>
      </c>
      <c r="DD109" s="15" t="s">
        <v>5095</v>
      </c>
      <c r="DE109" s="202" t="s">
        <v>4432</v>
      </c>
      <c r="DF109" s="12"/>
      <c r="DG109" s="12"/>
      <c r="DH109" s="12"/>
      <c r="DI109" s="12" t="s">
        <v>4966</v>
      </c>
      <c r="DJ109" s="9" t="s">
        <v>4872</v>
      </c>
      <c r="DK109" s="12"/>
    </row>
    <row r="110" spans="1:115" s="114" customFormat="1" ht="30.6" customHeight="1" x14ac:dyDescent="0.3">
      <c r="A110" s="15"/>
      <c r="B110" s="111" t="s">
        <v>4913</v>
      </c>
      <c r="C110" s="12"/>
      <c r="D110" s="12"/>
      <c r="E110" s="12"/>
      <c r="F110" s="12"/>
      <c r="G110" s="12"/>
      <c r="H110" s="12"/>
      <c r="I110" s="12"/>
      <c r="J110" s="12"/>
      <c r="K110" s="21"/>
      <c r="L110" s="15"/>
      <c r="M110" s="12"/>
      <c r="N110" s="8"/>
      <c r="O110" s="22"/>
      <c r="P110" s="22"/>
      <c r="Q110" s="21"/>
      <c r="R110" s="21"/>
      <c r="S110" s="12"/>
      <c r="T110" s="8"/>
      <c r="U110" s="12"/>
      <c r="V110" s="12"/>
      <c r="W110" s="8"/>
      <c r="X110" s="22"/>
      <c r="Y110" s="21"/>
      <c r="Z110" s="12"/>
      <c r="AA110" s="8"/>
      <c r="AB110" s="15"/>
      <c r="AC110" s="12"/>
      <c r="AD110" s="23"/>
      <c r="AE110" s="12"/>
      <c r="AF110" s="8"/>
      <c r="AG110" s="23"/>
      <c r="AH110" s="4"/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/>
      <c r="AT110" s="4"/>
      <c r="AU110" s="4"/>
      <c r="AV110" s="43"/>
      <c r="AW110" s="43"/>
      <c r="AX110" s="21"/>
      <c r="AY110" s="21"/>
      <c r="AZ110" s="8"/>
      <c r="BA110" s="8"/>
      <c r="BB110" s="12"/>
      <c r="BC110" s="12"/>
      <c r="BD110" s="12"/>
      <c r="BE110" s="21"/>
      <c r="BF110" s="21"/>
      <c r="BG110" s="8"/>
      <c r="BH110" s="12"/>
      <c r="BI110" s="4"/>
      <c r="BJ110" s="21"/>
      <c r="BK110" s="21"/>
      <c r="BL110" s="21"/>
      <c r="BM110" s="4"/>
      <c r="BN110" s="4"/>
      <c r="BO110" s="4"/>
      <c r="BP110" s="8"/>
      <c r="BQ110" s="8"/>
      <c r="BR110" s="4"/>
      <c r="BS110" s="12"/>
      <c r="BT110" s="12"/>
      <c r="BU110" s="12"/>
      <c r="BV110" s="12"/>
      <c r="BW110" s="12"/>
      <c r="BX110" s="12"/>
      <c r="BY110" s="12"/>
      <c r="BZ110" s="23"/>
      <c r="CA110" s="12"/>
      <c r="CB110" s="12"/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/>
      <c r="CX110" s="5"/>
      <c r="CY110" s="8"/>
      <c r="CZ110" s="184"/>
      <c r="DA110" s="184"/>
      <c r="DB110" s="23"/>
      <c r="DC110" s="23"/>
      <c r="DD110" s="91"/>
      <c r="DE110" s="12"/>
      <c r="DF110" s="12"/>
      <c r="DG110" s="12"/>
      <c r="DH110" s="12"/>
      <c r="DI110" s="12"/>
      <c r="DJ110" s="9"/>
      <c r="DK110" s="12"/>
    </row>
    <row r="111" spans="1:115" s="114" customFormat="1" ht="76.8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6">LEFT(L111,2)</f>
        <v>04</v>
      </c>
      <c r="I111" s="12" t="str">
        <f t="shared" ref="I111:I121" si="7">MID(L111,4,2)</f>
        <v>06</v>
      </c>
      <c r="J111" s="12" t="str">
        <f t="shared" ref="J111:J121" si="8">RIGHT(L111,4)</f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314">
        <v>41712</v>
      </c>
      <c r="BR111" s="10" t="s">
        <v>3931</v>
      </c>
      <c r="BS111" s="12"/>
      <c r="BT111" s="12" t="s">
        <v>3834</v>
      </c>
      <c r="BU111" s="12" t="str">
        <f>INDEX([1]DATA!$O$10:$O$285,MATCH(B111,[1]DATA!$C$10:$C$285,0))</f>
        <v>V.07.01.03</v>
      </c>
      <c r="BV111" s="12" t="s">
        <v>1311</v>
      </c>
      <c r="BW111" s="12"/>
      <c r="BX111" s="12">
        <v>1</v>
      </c>
      <c r="BY111" s="12">
        <v>2.34</v>
      </c>
      <c r="BZ111" s="12"/>
      <c r="CA111" s="12"/>
      <c r="CB111" s="12" t="s">
        <v>91</v>
      </c>
      <c r="CC111" s="24"/>
      <c r="CD111" s="12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10" t="s">
        <v>3032</v>
      </c>
      <c r="CX111" s="88"/>
      <c r="CY111" s="10" t="s">
        <v>4079</v>
      </c>
      <c r="CZ111" s="184" t="s">
        <v>4443</v>
      </c>
      <c r="DA111" s="184" t="s">
        <v>4443</v>
      </c>
      <c r="DB111" s="9" t="s">
        <v>105</v>
      </c>
      <c r="DC111" s="9" t="s">
        <v>105</v>
      </c>
      <c r="DD111" s="90" t="s">
        <v>4996</v>
      </c>
      <c r="DE111" s="12"/>
      <c r="DF111" s="12"/>
      <c r="DG111" s="12"/>
      <c r="DH111" s="12"/>
      <c r="DI111" s="12" t="s">
        <v>4930</v>
      </c>
      <c r="DJ111" s="9" t="s">
        <v>4872</v>
      </c>
      <c r="DK111" s="12"/>
    </row>
    <row r="112" spans="1:115" s="114" customFormat="1" ht="97.2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6"/>
        <v>22</v>
      </c>
      <c r="I112" s="12" t="str">
        <f t="shared" si="7"/>
        <v>09</v>
      </c>
      <c r="J112" s="12" t="str">
        <f t="shared" si="8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314">
        <v>42324</v>
      </c>
      <c r="BR112" s="10" t="s">
        <v>3931</v>
      </c>
      <c r="BS112" s="12"/>
      <c r="BT112" s="12" t="s">
        <v>3834</v>
      </c>
      <c r="BU112" s="12" t="str">
        <f>INDEX([1]DATA!$O$10:$O$285,MATCH(B112,[1]DATA!$C$10:$C$285,0))</f>
        <v>V.07.01.03</v>
      </c>
      <c r="BV112" s="12" t="s">
        <v>1311</v>
      </c>
      <c r="BW112" s="12"/>
      <c r="BX112" s="12">
        <v>1</v>
      </c>
      <c r="BY112" s="12">
        <v>2.34</v>
      </c>
      <c r="BZ112" s="12"/>
      <c r="CA112" s="12"/>
      <c r="CB112" s="12" t="s">
        <v>91</v>
      </c>
      <c r="CC112" s="24"/>
      <c r="CD112" s="12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10" t="s">
        <v>3033</v>
      </c>
      <c r="CX112" s="88"/>
      <c r="CY112" s="10" t="s">
        <v>4080</v>
      </c>
      <c r="CZ112" s="184" t="s">
        <v>4443</v>
      </c>
      <c r="DA112" s="184" t="s">
        <v>4443</v>
      </c>
      <c r="DB112" s="9" t="s">
        <v>105</v>
      </c>
      <c r="DC112" s="9" t="s">
        <v>105</v>
      </c>
      <c r="DD112" s="90" t="s">
        <v>4470</v>
      </c>
      <c r="DE112" s="12"/>
      <c r="DF112" s="12"/>
      <c r="DG112" s="12"/>
      <c r="DH112" s="12"/>
      <c r="DI112" s="12" t="s">
        <v>4916</v>
      </c>
      <c r="DJ112" s="9" t="s">
        <v>4872</v>
      </c>
      <c r="DK112" s="12"/>
    </row>
    <row r="113" spans="1:125" s="114" customFormat="1" ht="84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6"/>
        <v>21</v>
      </c>
      <c r="I113" s="12" t="str">
        <f t="shared" si="7"/>
        <v>04</v>
      </c>
      <c r="J113" s="12" t="str">
        <f t="shared" si="8"/>
        <v>1982</v>
      </c>
      <c r="K113" s="4" t="s">
        <v>1382</v>
      </c>
      <c r="L113" s="4" t="s">
        <v>708</v>
      </c>
      <c r="M113" s="4" t="s">
        <v>1296</v>
      </c>
      <c r="N113" s="8"/>
      <c r="O113" s="11" t="s">
        <v>3126</v>
      </c>
      <c r="P113" s="14" t="s">
        <v>3127</v>
      </c>
      <c r="Q113" s="6" t="s">
        <v>1656</v>
      </c>
      <c r="R113" s="6" t="s">
        <v>3318</v>
      </c>
      <c r="S113" s="12" t="s">
        <v>3101</v>
      </c>
      <c r="T113" s="8"/>
      <c r="U113" s="12" t="s">
        <v>3399</v>
      </c>
      <c r="V113" s="6" t="s">
        <v>2241</v>
      </c>
      <c r="W113" s="8"/>
      <c r="X113" s="6" t="s">
        <v>2242</v>
      </c>
      <c r="Y113" s="21" t="s">
        <v>2243</v>
      </c>
      <c r="Z113" s="12" t="s">
        <v>3638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105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Phương pháp giảng dạy Tiếng Anh</v>
      </c>
      <c r="AX113" s="4" t="s">
        <v>709</v>
      </c>
      <c r="AY113" s="4"/>
      <c r="AZ113" s="8"/>
      <c r="BA113" s="8"/>
      <c r="BB113" s="4" t="s">
        <v>1244</v>
      </c>
      <c r="BC113" s="4"/>
      <c r="BD113" s="4" t="s">
        <v>1244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314">
        <v>41428</v>
      </c>
      <c r="BR113" s="4" t="s">
        <v>3931</v>
      </c>
      <c r="BS113" s="12"/>
      <c r="BT113" s="12" t="s">
        <v>3834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3</v>
      </c>
      <c r="BY113" s="4">
        <v>3</v>
      </c>
      <c r="BZ113" s="4"/>
      <c r="CA113" s="4"/>
      <c r="CB113" s="4" t="s">
        <v>3097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3225</v>
      </c>
      <c r="CX113" s="88"/>
      <c r="CY113" s="4" t="s">
        <v>4077</v>
      </c>
      <c r="CZ113" s="184" t="s">
        <v>4443</v>
      </c>
      <c r="DA113" s="184" t="s">
        <v>4443</v>
      </c>
      <c r="DB113" s="9" t="s">
        <v>105</v>
      </c>
      <c r="DC113" s="9" t="s">
        <v>105</v>
      </c>
      <c r="DD113" s="90" t="s">
        <v>4471</v>
      </c>
      <c r="DE113" s="12"/>
      <c r="DF113" s="12"/>
      <c r="DG113" s="12"/>
      <c r="DH113" s="12"/>
      <c r="DI113" s="12" t="s">
        <v>4928</v>
      </c>
      <c r="DJ113" s="9" t="s">
        <v>4872</v>
      </c>
      <c r="DK113" s="12"/>
    </row>
    <row r="114" spans="1:125" s="114" customFormat="1" ht="78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6"/>
        <v>27</v>
      </c>
      <c r="I114" s="12" t="str">
        <f t="shared" si="7"/>
        <v>10</v>
      </c>
      <c r="J114" s="12" t="str">
        <f t="shared" si="8"/>
        <v>1971</v>
      </c>
      <c r="K114" s="4" t="s">
        <v>1382</v>
      </c>
      <c r="L114" s="4" t="s">
        <v>665</v>
      </c>
      <c r="M114" s="4" t="s">
        <v>1296</v>
      </c>
      <c r="N114" s="8"/>
      <c r="O114" s="11" t="s">
        <v>3120</v>
      </c>
      <c r="P114" s="14" t="s">
        <v>3121</v>
      </c>
      <c r="Q114" s="6" t="s">
        <v>1656</v>
      </c>
      <c r="R114" s="6" t="s">
        <v>3318</v>
      </c>
      <c r="S114" s="12" t="s">
        <v>3101</v>
      </c>
      <c r="T114" s="8"/>
      <c r="U114" s="12" t="s">
        <v>3372</v>
      </c>
      <c r="V114" s="6" t="s">
        <v>1824</v>
      </c>
      <c r="W114" s="8"/>
      <c r="X114" s="11" t="s">
        <v>1825</v>
      </c>
      <c r="Y114" s="6" t="s">
        <v>22</v>
      </c>
      <c r="Z114" s="12" t="s">
        <v>3627</v>
      </c>
      <c r="AA114" s="8"/>
      <c r="AB114" s="9" t="s">
        <v>225</v>
      </c>
      <c r="AC114" s="4" t="s">
        <v>35</v>
      </c>
      <c r="AD114" s="9" t="s">
        <v>225</v>
      </c>
      <c r="AE114" s="4" t="s">
        <v>104</v>
      </c>
      <c r="AF114" s="8"/>
      <c r="AG114" s="9" t="s">
        <v>246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Ngôn ngữ học ứng dụng</v>
      </c>
      <c r="AX114" s="4" t="s">
        <v>666</v>
      </c>
      <c r="AY114" s="4"/>
      <c r="AZ114" s="8"/>
      <c r="BA114" s="8"/>
      <c r="BB114" s="10" t="s">
        <v>3023</v>
      </c>
      <c r="BC114" s="10" t="s">
        <v>3909</v>
      </c>
      <c r="BD114" s="4" t="s">
        <v>1274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1455</v>
      </c>
      <c r="BN114" s="4" t="s">
        <v>60</v>
      </c>
      <c r="BO114" s="4"/>
      <c r="BP114" s="8"/>
      <c r="BQ114" s="10" t="s">
        <v>4001</v>
      </c>
      <c r="BR114" s="4" t="s">
        <v>3931</v>
      </c>
      <c r="BS114" s="12"/>
      <c r="BT114" s="12" t="s">
        <v>50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4</v>
      </c>
      <c r="BY114" s="4">
        <v>3.33</v>
      </c>
      <c r="BZ114" s="4"/>
      <c r="CA114" s="4"/>
      <c r="CB114" s="4" t="s">
        <v>1318</v>
      </c>
      <c r="CC114" s="4" t="s">
        <v>1037</v>
      </c>
      <c r="CD114" s="10" t="s">
        <v>3284</v>
      </c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0" t="s">
        <v>3029</v>
      </c>
      <c r="CX114" s="88"/>
      <c r="CY114" s="10" t="s">
        <v>4087</v>
      </c>
      <c r="CZ114" s="184" t="s">
        <v>4443</v>
      </c>
      <c r="DA114" s="184" t="s">
        <v>4443</v>
      </c>
      <c r="DB114" s="9" t="s">
        <v>246</v>
      </c>
      <c r="DC114" s="9" t="s">
        <v>225</v>
      </c>
      <c r="DD114" s="90"/>
      <c r="DE114" s="12"/>
      <c r="DF114" s="12"/>
      <c r="DG114" s="12"/>
      <c r="DH114" s="12"/>
      <c r="DI114" s="12"/>
      <c r="DJ114" s="9"/>
      <c r="DK114" s="12"/>
    </row>
    <row r="115" spans="1:125" s="114" customFormat="1" ht="90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6"/>
        <v>09</v>
      </c>
      <c r="I115" s="12" t="str">
        <f t="shared" si="7"/>
        <v>12</v>
      </c>
      <c r="J115" s="12" t="str">
        <f t="shared" si="8"/>
        <v>1978</v>
      </c>
      <c r="K115" s="4" t="s">
        <v>1380</v>
      </c>
      <c r="L115" s="4" t="s">
        <v>494</v>
      </c>
      <c r="M115" s="4" t="s">
        <v>1296</v>
      </c>
      <c r="N115" s="8"/>
      <c r="O115" s="6" t="s">
        <v>2140</v>
      </c>
      <c r="P115" s="7" t="s">
        <v>2141</v>
      </c>
      <c r="Q115" s="6" t="s">
        <v>1517</v>
      </c>
      <c r="R115" s="6" t="s">
        <v>3318</v>
      </c>
      <c r="S115" s="12" t="s">
        <v>3320</v>
      </c>
      <c r="T115" s="8"/>
      <c r="U115" s="12" t="s">
        <v>1412</v>
      </c>
      <c r="V115" s="6" t="s">
        <v>2142</v>
      </c>
      <c r="W115" s="8"/>
      <c r="X115" s="11" t="s">
        <v>2143</v>
      </c>
      <c r="Y115" s="21" t="s">
        <v>2144</v>
      </c>
      <c r="Z115" s="12" t="s">
        <v>3635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LL và PP dạy học Tiếng anh</v>
      </c>
      <c r="AX115" s="4" t="s">
        <v>495</v>
      </c>
      <c r="AY115" s="4"/>
      <c r="AZ115" s="8"/>
      <c r="BA115" s="8"/>
      <c r="BB115" s="4" t="s">
        <v>1248</v>
      </c>
      <c r="BC115" s="10" t="s">
        <v>3913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2870</v>
      </c>
      <c r="BN115" s="4"/>
      <c r="BO115" s="4"/>
      <c r="BP115" s="8"/>
      <c r="BQ115" s="314">
        <v>40479</v>
      </c>
      <c r="BR115" s="4" t="s">
        <v>3931</v>
      </c>
      <c r="BS115" s="12"/>
      <c r="BT115" s="12" t="s">
        <v>3834</v>
      </c>
      <c r="BU115" s="12" t="str">
        <f>INDEX([1]DATA!$O$10:$O$285,MATCH(B115,[1]DATA!$C$10:$C$285,0))</f>
        <v>V.07.01.03</v>
      </c>
      <c r="BV115" s="4" t="s">
        <v>1311</v>
      </c>
      <c r="BW115" s="12"/>
      <c r="BX115" s="4">
        <v>6</v>
      </c>
      <c r="BY115" s="4">
        <v>3.99</v>
      </c>
      <c r="BZ115" s="4"/>
      <c r="CA115" s="4"/>
      <c r="CB115" s="4" t="s">
        <v>1318</v>
      </c>
      <c r="CC115" s="4"/>
      <c r="CD115" s="4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37</v>
      </c>
      <c r="CX115" s="88"/>
      <c r="CY115" s="4" t="s">
        <v>4076</v>
      </c>
      <c r="CZ115" s="184" t="s">
        <v>4443</v>
      </c>
      <c r="DA115" s="184" t="s">
        <v>4443</v>
      </c>
      <c r="DB115" s="9" t="s">
        <v>43</v>
      </c>
      <c r="DC115" s="9" t="s">
        <v>43</v>
      </c>
      <c r="DD115" s="12"/>
      <c r="DE115" s="12"/>
      <c r="DF115" s="12"/>
      <c r="DG115" s="12"/>
      <c r="DH115" s="12"/>
      <c r="DI115" s="12"/>
      <c r="DJ115" s="9"/>
      <c r="DK115" s="12"/>
    </row>
    <row r="116" spans="1:125" s="114" customFormat="1" ht="84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6"/>
        <v>29</v>
      </c>
      <c r="I116" s="12" t="str">
        <f t="shared" si="7"/>
        <v>08</v>
      </c>
      <c r="J116" s="12" t="str">
        <f t="shared" si="8"/>
        <v>1978</v>
      </c>
      <c r="K116" s="4" t="s">
        <v>1344</v>
      </c>
      <c r="L116" s="4" t="s">
        <v>670</v>
      </c>
      <c r="M116" s="4" t="s">
        <v>1296</v>
      </c>
      <c r="N116" s="8"/>
      <c r="O116" s="6" t="s">
        <v>2231</v>
      </c>
      <c r="P116" s="7" t="s">
        <v>2232</v>
      </c>
      <c r="Q116" s="6" t="s">
        <v>1499</v>
      </c>
      <c r="R116" s="6" t="s">
        <v>3318</v>
      </c>
      <c r="S116" s="12" t="s">
        <v>3101</v>
      </c>
      <c r="T116" s="8"/>
      <c r="U116" s="12" t="s">
        <v>3398</v>
      </c>
      <c r="V116" s="6" t="s">
        <v>2233</v>
      </c>
      <c r="W116" s="8"/>
      <c r="X116" s="11" t="s">
        <v>2234</v>
      </c>
      <c r="Y116" s="6" t="s">
        <v>2235</v>
      </c>
      <c r="Z116" s="12" t="s">
        <v>3637</v>
      </c>
      <c r="AA116" s="8"/>
      <c r="AB116" s="9" t="s">
        <v>152</v>
      </c>
      <c r="AC116" s="4" t="s">
        <v>35</v>
      </c>
      <c r="AD116" s="9" t="s">
        <v>152</v>
      </c>
      <c r="AE116" s="4" t="s">
        <v>104</v>
      </c>
      <c r="AF116" s="8"/>
      <c r="AG116" s="9" t="s">
        <v>152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Sư phạm Tiếng Anh</v>
      </c>
      <c r="AX116" s="10" t="s">
        <v>3904</v>
      </c>
      <c r="AY116" s="4"/>
      <c r="AZ116" s="8"/>
      <c r="BA116" s="8"/>
      <c r="BB116" s="10" t="s">
        <v>3891</v>
      </c>
      <c r="BC116" s="10" t="s">
        <v>3909</v>
      </c>
      <c r="BD116" s="4" t="s">
        <v>1248</v>
      </c>
      <c r="BE116" s="4"/>
      <c r="BF116" s="4"/>
      <c r="BG116" s="8"/>
      <c r="BH116" s="12" t="str">
        <f>INDEX([1]DATA!$Z$10:$Z$285,MATCH(B116,[1]DATA!$C$10:$C$285,0))</f>
        <v>Sơ cấp</v>
      </c>
      <c r="BI116" s="10" t="s">
        <v>3894</v>
      </c>
      <c r="BJ116" s="4" t="s">
        <v>115</v>
      </c>
      <c r="BK116" s="4" t="s">
        <v>22</v>
      </c>
      <c r="BL116" s="4" t="s">
        <v>22</v>
      </c>
      <c r="BM116" s="4" t="s">
        <v>2870</v>
      </c>
      <c r="BN116" s="4" t="s">
        <v>2903</v>
      </c>
      <c r="BO116" s="4"/>
      <c r="BP116" s="8"/>
      <c r="BQ116" s="314">
        <v>43661</v>
      </c>
      <c r="BR116" s="10" t="s">
        <v>3931</v>
      </c>
      <c r="BS116" s="12"/>
      <c r="BT116" s="12" t="s">
        <v>37</v>
      </c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4</v>
      </c>
      <c r="BY116" s="4">
        <v>3.33</v>
      </c>
      <c r="BZ116" s="4"/>
      <c r="CA116" s="4"/>
      <c r="CB116" s="4" t="s">
        <v>1318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3905</v>
      </c>
      <c r="CX116" s="88"/>
      <c r="CY116" s="10" t="s">
        <v>4069</v>
      </c>
      <c r="CZ116" s="184" t="s">
        <v>4443</v>
      </c>
      <c r="DA116" s="184" t="s">
        <v>4443</v>
      </c>
      <c r="DB116" s="9" t="s">
        <v>152</v>
      </c>
      <c r="DC116" s="9" t="s">
        <v>152</v>
      </c>
      <c r="DD116" s="12"/>
      <c r="DE116" s="12"/>
      <c r="DF116" s="12"/>
      <c r="DG116" s="12"/>
      <c r="DH116" s="12"/>
      <c r="DI116" s="12"/>
      <c r="DJ116" s="9"/>
      <c r="DK116" s="12"/>
    </row>
    <row r="117" spans="1:125" s="114" customFormat="1" ht="78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6"/>
        <v>21</v>
      </c>
      <c r="I117" s="12" t="str">
        <f t="shared" si="7"/>
        <v>10</v>
      </c>
      <c r="J117" s="12" t="str">
        <f t="shared" si="8"/>
        <v>1976</v>
      </c>
      <c r="K117" s="4" t="s">
        <v>1339</v>
      </c>
      <c r="L117" s="4" t="s">
        <v>524</v>
      </c>
      <c r="M117" s="4" t="s">
        <v>1296</v>
      </c>
      <c r="N117" s="8"/>
      <c r="O117" s="6" t="s">
        <v>2247</v>
      </c>
      <c r="P117" s="14" t="s">
        <v>2248</v>
      </c>
      <c r="Q117" s="6" t="s">
        <v>1499</v>
      </c>
      <c r="R117" s="6" t="s">
        <v>3318</v>
      </c>
      <c r="S117" s="12" t="s">
        <v>3320</v>
      </c>
      <c r="T117" s="8"/>
      <c r="U117" s="12" t="s">
        <v>3400</v>
      </c>
      <c r="V117" s="6" t="s">
        <v>2249</v>
      </c>
      <c r="W117" s="8"/>
      <c r="X117" s="11" t="s">
        <v>2250</v>
      </c>
      <c r="Y117" s="21" t="s">
        <v>2251</v>
      </c>
      <c r="Z117" s="12" t="s">
        <v>3639</v>
      </c>
      <c r="AA117" s="8"/>
      <c r="AB117" s="9" t="s">
        <v>43</v>
      </c>
      <c r="AC117" s="4" t="s">
        <v>35</v>
      </c>
      <c r="AD117" s="9" t="s">
        <v>525</v>
      </c>
      <c r="AE117" s="4" t="s">
        <v>25</v>
      </c>
      <c r="AF117" s="8"/>
      <c r="AG117" s="9" t="s">
        <v>43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Tiếng Anh</v>
      </c>
      <c r="AX117" s="4" t="s">
        <v>33</v>
      </c>
      <c r="AY117" s="4"/>
      <c r="AZ117" s="8"/>
      <c r="BA117" s="8"/>
      <c r="BB117" s="4" t="s">
        <v>1248</v>
      </c>
      <c r="BC117" s="4"/>
      <c r="BD117" s="4" t="s">
        <v>1248</v>
      </c>
      <c r="BE117" s="4"/>
      <c r="BF117" s="4"/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1321</v>
      </c>
      <c r="BN117" s="4" t="s">
        <v>49</v>
      </c>
      <c r="BO117" s="4"/>
      <c r="BP117" s="8"/>
      <c r="BQ117" s="314">
        <v>36443</v>
      </c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12" t="s">
        <v>1311</v>
      </c>
      <c r="BW117" s="12"/>
      <c r="BX117" s="12">
        <v>6</v>
      </c>
      <c r="BY117" s="12">
        <v>3.99</v>
      </c>
      <c r="BZ117" s="12"/>
      <c r="CA117" s="12"/>
      <c r="CB117" s="12" t="s">
        <v>1318</v>
      </c>
      <c r="CC117" s="24"/>
      <c r="CD117" s="12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10" t="s">
        <v>3031</v>
      </c>
      <c r="CX117" s="88"/>
      <c r="CY117" s="4" t="s">
        <v>4078</v>
      </c>
      <c r="CZ117" s="184" t="s">
        <v>4443</v>
      </c>
      <c r="DA117" s="184" t="s">
        <v>4443</v>
      </c>
      <c r="DB117" s="9" t="s">
        <v>43</v>
      </c>
      <c r="DC117" s="9" t="s">
        <v>525</v>
      </c>
      <c r="DD117" s="12"/>
      <c r="DE117" s="12"/>
      <c r="DF117" s="12"/>
      <c r="DG117" s="12"/>
      <c r="DH117" s="12"/>
      <c r="DI117" s="12"/>
      <c r="DJ117" s="9"/>
      <c r="DK117" s="12"/>
    </row>
    <row r="118" spans="1:125" ht="76.8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6"/>
        <v>03</v>
      </c>
      <c r="I118" s="12" t="str">
        <f t="shared" si="7"/>
        <v>01</v>
      </c>
      <c r="J118" s="12" t="str">
        <f t="shared" si="8"/>
        <v>1974</v>
      </c>
      <c r="K118" s="4" t="s">
        <v>1384</v>
      </c>
      <c r="L118" s="4" t="s">
        <v>464</v>
      </c>
      <c r="M118" s="4" t="s">
        <v>1296</v>
      </c>
      <c r="N118" s="8"/>
      <c r="O118" s="6" t="s">
        <v>2713</v>
      </c>
      <c r="P118" s="14" t="s">
        <v>3128</v>
      </c>
      <c r="Q118" s="6" t="s">
        <v>1498</v>
      </c>
      <c r="R118" s="6" t="s">
        <v>3318</v>
      </c>
      <c r="S118" s="12" t="s">
        <v>3101</v>
      </c>
      <c r="T118" s="8"/>
      <c r="U118" s="12" t="s">
        <v>3406</v>
      </c>
      <c r="V118" s="6" t="s">
        <v>2714</v>
      </c>
      <c r="W118" s="8"/>
      <c r="X118" s="6" t="s">
        <v>2715</v>
      </c>
      <c r="Y118" s="21" t="s">
        <v>2716</v>
      </c>
      <c r="Z118" s="12" t="s">
        <v>3646</v>
      </c>
      <c r="AA118" s="8"/>
      <c r="AB118" s="9" t="s">
        <v>246</v>
      </c>
      <c r="AC118" s="4" t="s">
        <v>35</v>
      </c>
      <c r="AD118" s="9" t="s">
        <v>220</v>
      </c>
      <c r="AE118" s="4" t="s">
        <v>25</v>
      </c>
      <c r="AF118" s="8"/>
      <c r="AG118" s="9" t="s">
        <v>246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Sư phạm Tiếng Anh</v>
      </c>
      <c r="AX118" s="4" t="s">
        <v>423</v>
      </c>
      <c r="AY118" s="4"/>
      <c r="AZ118" s="8"/>
      <c r="BA118" s="8"/>
      <c r="BB118" s="4" t="s">
        <v>1248</v>
      </c>
      <c r="BC118" s="4"/>
      <c r="BD118" s="4" t="s">
        <v>1248</v>
      </c>
      <c r="BE118" s="4"/>
      <c r="BF118" s="4"/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1455</v>
      </c>
      <c r="BN118" s="4" t="s">
        <v>60</v>
      </c>
      <c r="BO118" s="4"/>
      <c r="BP118" s="8"/>
      <c r="BQ118" s="314">
        <v>39559</v>
      </c>
      <c r="BR118" s="4" t="s">
        <v>3933</v>
      </c>
      <c r="BS118" s="12"/>
      <c r="BT118" s="12" t="s">
        <v>50</v>
      </c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7</v>
      </c>
      <c r="BY118" s="12">
        <v>4.32</v>
      </c>
      <c r="BZ118" s="12"/>
      <c r="CA118" s="12"/>
      <c r="CB118" s="12" t="s">
        <v>91</v>
      </c>
      <c r="CC118" s="12"/>
      <c r="CD118" s="12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10" t="s">
        <v>3034</v>
      </c>
      <c r="CX118" s="88"/>
      <c r="CY118" s="4" t="s">
        <v>4081</v>
      </c>
      <c r="CZ118" s="184" t="s">
        <v>4443</v>
      </c>
      <c r="DA118" s="184" t="s">
        <v>4443</v>
      </c>
      <c r="DB118" s="9" t="s">
        <v>246</v>
      </c>
      <c r="DC118" s="9" t="s">
        <v>220</v>
      </c>
      <c r="DD118" s="12"/>
      <c r="DE118" s="12"/>
      <c r="DF118" s="12"/>
      <c r="DG118" s="12"/>
      <c r="DH118" s="12"/>
      <c r="DI118" s="12"/>
      <c r="DJ118" s="9"/>
      <c r="DK118" s="12"/>
    </row>
    <row r="119" spans="1:125" ht="95.4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6"/>
        <v>03</v>
      </c>
      <c r="I119" s="12" t="str">
        <f t="shared" si="7"/>
        <v>12</v>
      </c>
      <c r="J119" s="12" t="str">
        <f t="shared" si="8"/>
        <v>1972</v>
      </c>
      <c r="K119" s="4" t="s">
        <v>1341</v>
      </c>
      <c r="L119" s="4" t="s">
        <v>511</v>
      </c>
      <c r="M119" s="4" t="s">
        <v>1296</v>
      </c>
      <c r="N119" s="8"/>
      <c r="O119" s="11" t="s">
        <v>3129</v>
      </c>
      <c r="P119" s="7" t="s">
        <v>2769</v>
      </c>
      <c r="Q119" s="6" t="s">
        <v>1498</v>
      </c>
      <c r="R119" s="6" t="s">
        <v>3318</v>
      </c>
      <c r="S119" s="12" t="s">
        <v>3101</v>
      </c>
      <c r="T119" s="8"/>
      <c r="U119" s="12" t="s">
        <v>3407</v>
      </c>
      <c r="V119" s="6" t="s">
        <v>2770</v>
      </c>
      <c r="W119" s="8"/>
      <c r="X119" s="6" t="s">
        <v>2771</v>
      </c>
      <c r="Y119" s="6" t="s">
        <v>2772</v>
      </c>
      <c r="Z119" s="12" t="s">
        <v>3647</v>
      </c>
      <c r="AA119" s="8"/>
      <c r="AB119" s="9" t="s">
        <v>43</v>
      </c>
      <c r="AC119" s="4" t="s">
        <v>35</v>
      </c>
      <c r="AD119" s="9" t="s">
        <v>43</v>
      </c>
      <c r="AE119" s="4" t="s">
        <v>25</v>
      </c>
      <c r="AF119" s="8"/>
      <c r="AG119" s="9" t="s">
        <v>43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Lý luận và PP dạy học môn Tiếng Anh</v>
      </c>
      <c r="AX119" s="4" t="s">
        <v>495</v>
      </c>
      <c r="AY119" s="4"/>
      <c r="AZ119" s="8"/>
      <c r="BA119" s="8"/>
      <c r="BB119" s="4" t="s">
        <v>1248</v>
      </c>
      <c r="BC119" s="4"/>
      <c r="BD119" s="4" t="s">
        <v>1248</v>
      </c>
      <c r="BE119" s="4"/>
      <c r="BF119" s="4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115</v>
      </c>
      <c r="BK119" s="4" t="s">
        <v>22</v>
      </c>
      <c r="BL119" s="4" t="s">
        <v>22</v>
      </c>
      <c r="BM119" s="4" t="s">
        <v>2870</v>
      </c>
      <c r="BN119" s="4" t="s">
        <v>2868</v>
      </c>
      <c r="BO119" s="4"/>
      <c r="BP119" s="8"/>
      <c r="BQ119" s="314">
        <v>40876</v>
      </c>
      <c r="BR119" s="4" t="s">
        <v>3931</v>
      </c>
      <c r="BS119" s="12"/>
      <c r="BT119" s="12" t="s">
        <v>3834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6</v>
      </c>
      <c r="BY119" s="4">
        <v>3.99</v>
      </c>
      <c r="BZ119" s="4"/>
      <c r="CA119" s="4"/>
      <c r="CB119" s="4" t="s">
        <v>1334</v>
      </c>
      <c r="CC119" s="4"/>
      <c r="CD119" s="4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1486</v>
      </c>
      <c r="CX119" s="88"/>
      <c r="CY119" s="4" t="s">
        <v>4082</v>
      </c>
      <c r="CZ119" s="184" t="s">
        <v>4443</v>
      </c>
      <c r="DA119" s="184" t="s">
        <v>4443</v>
      </c>
      <c r="DB119" s="9" t="s">
        <v>43</v>
      </c>
      <c r="DC119" s="9" t="s">
        <v>43</v>
      </c>
      <c r="DD119" s="12"/>
      <c r="DE119" s="12"/>
      <c r="DF119" s="12"/>
      <c r="DG119" s="12"/>
      <c r="DH119" s="12"/>
      <c r="DI119" s="12"/>
      <c r="DJ119" s="9"/>
      <c r="DK119" s="12"/>
    </row>
    <row r="120" spans="1:125" ht="78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6"/>
        <v>08</v>
      </c>
      <c r="I120" s="12" t="str">
        <f t="shared" si="7"/>
        <v>02</v>
      </c>
      <c r="J120" s="12" t="str">
        <f t="shared" si="8"/>
        <v>1979</v>
      </c>
      <c r="K120" s="4" t="s">
        <v>1339</v>
      </c>
      <c r="L120" s="4" t="s">
        <v>164</v>
      </c>
      <c r="M120" s="12" t="s">
        <v>1296</v>
      </c>
      <c r="N120" s="8"/>
      <c r="O120" s="6" t="s">
        <v>2209</v>
      </c>
      <c r="P120" s="7" t="s">
        <v>2210</v>
      </c>
      <c r="Q120" s="6" t="s">
        <v>1517</v>
      </c>
      <c r="R120" s="6" t="s">
        <v>3318</v>
      </c>
      <c r="S120" s="12" t="s">
        <v>3320</v>
      </c>
      <c r="T120" s="8"/>
      <c r="U120" s="12" t="s">
        <v>3346</v>
      </c>
      <c r="V120" s="6" t="s">
        <v>2211</v>
      </c>
      <c r="W120" s="8"/>
      <c r="X120" s="6" t="s">
        <v>2212</v>
      </c>
      <c r="Y120" s="6" t="s">
        <v>22</v>
      </c>
      <c r="Z120" s="12" t="s">
        <v>3550</v>
      </c>
      <c r="AA120" s="8"/>
      <c r="AB120" s="9" t="s">
        <v>43</v>
      </c>
      <c r="AC120" s="4" t="s">
        <v>35</v>
      </c>
      <c r="AD120" s="9" t="s">
        <v>43</v>
      </c>
      <c r="AE120" s="4" t="s">
        <v>25</v>
      </c>
      <c r="AF120" s="8"/>
      <c r="AG120" s="9" t="s">
        <v>43</v>
      </c>
      <c r="AH120" s="4" t="s">
        <v>153</v>
      </c>
      <c r="AI120" s="4" t="s">
        <v>153</v>
      </c>
      <c r="AJ120" s="12"/>
      <c r="AK120" s="9" t="s">
        <v>165</v>
      </c>
      <c r="AL120" s="12"/>
      <c r="AM120" s="8"/>
      <c r="AN120" s="8"/>
      <c r="AO120" s="8"/>
      <c r="AP120" s="9" t="s">
        <v>166</v>
      </c>
      <c r="AQ120" s="9" t="s">
        <v>1245</v>
      </c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Lý luận và Phương pháp dạy học bộ môn Sinh học</v>
      </c>
      <c r="AX120" s="10" t="s">
        <v>3976</v>
      </c>
      <c r="AY120" s="4"/>
      <c r="AZ120" s="8"/>
      <c r="BA120" s="8"/>
      <c r="BB120" s="12" t="s">
        <v>3004</v>
      </c>
      <c r="BC120" s="15" t="s">
        <v>3909</v>
      </c>
      <c r="BD120" s="4" t="s">
        <v>1272</v>
      </c>
      <c r="BE120" s="4"/>
      <c r="BF120" s="4"/>
      <c r="BG120" s="8"/>
      <c r="BH120" s="12" t="str">
        <f>INDEX([1]DATA!$Z$10:$Z$285,MATCH(B120,[1]DATA!$C$10:$C$285,0))</f>
        <v>Trung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1455</v>
      </c>
      <c r="BN120" s="4" t="s">
        <v>60</v>
      </c>
      <c r="BO120" s="4"/>
      <c r="BP120" s="8"/>
      <c r="BQ120" s="314">
        <v>36523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7</v>
      </c>
      <c r="BY120" s="4">
        <v>4.32</v>
      </c>
      <c r="BZ120" s="4"/>
      <c r="CA120" s="4"/>
      <c r="CB120" s="4" t="s">
        <v>1318</v>
      </c>
      <c r="CC120" s="4" t="s">
        <v>1041</v>
      </c>
      <c r="CD120" s="10" t="s">
        <v>3284</v>
      </c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5"/>
      <c r="CY120" s="4" t="s">
        <v>4083</v>
      </c>
      <c r="CZ120" s="184" t="s">
        <v>4443</v>
      </c>
      <c r="DA120" s="184" t="s">
        <v>4443</v>
      </c>
      <c r="DB120" s="9" t="s">
        <v>43</v>
      </c>
      <c r="DC120" s="9" t="s">
        <v>43</v>
      </c>
      <c r="DD120" s="12"/>
      <c r="DE120" s="202" t="s">
        <v>4449</v>
      </c>
      <c r="DF120" s="12"/>
      <c r="DG120" s="12"/>
      <c r="DH120" s="12"/>
      <c r="DI120" s="12"/>
      <c r="DJ120" s="9"/>
      <c r="DK120" s="12"/>
    </row>
    <row r="121" spans="1:125" ht="66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6"/>
        <v>05</v>
      </c>
      <c r="I121" s="12" t="str">
        <f t="shared" si="7"/>
        <v>01</v>
      </c>
      <c r="J121" s="12" t="str">
        <f t="shared" si="8"/>
        <v>1980</v>
      </c>
      <c r="K121" s="4" t="s">
        <v>1361</v>
      </c>
      <c r="L121" s="4" t="s">
        <v>615</v>
      </c>
      <c r="M121" s="12" t="s">
        <v>1296</v>
      </c>
      <c r="N121" s="8"/>
      <c r="O121" s="6" t="s">
        <v>2435</v>
      </c>
      <c r="P121" s="14" t="s">
        <v>2436</v>
      </c>
      <c r="Q121" s="6" t="s">
        <v>2437</v>
      </c>
      <c r="R121" s="6" t="s">
        <v>3318</v>
      </c>
      <c r="S121" s="12" t="s">
        <v>3320</v>
      </c>
      <c r="T121" s="8"/>
      <c r="U121" s="12" t="s">
        <v>3361</v>
      </c>
      <c r="V121" s="6" t="s">
        <v>2438</v>
      </c>
      <c r="W121" s="8"/>
      <c r="X121" s="6" t="s">
        <v>2439</v>
      </c>
      <c r="Y121" s="6" t="s">
        <v>2440</v>
      </c>
      <c r="Z121" s="12" t="s">
        <v>3571</v>
      </c>
      <c r="AA121" s="8"/>
      <c r="AB121" s="9" t="s">
        <v>142</v>
      </c>
      <c r="AC121" s="4" t="s">
        <v>35</v>
      </c>
      <c r="AD121" s="9" t="s">
        <v>142</v>
      </c>
      <c r="AE121" s="4" t="s">
        <v>104</v>
      </c>
      <c r="AF121" s="8"/>
      <c r="AG121" s="9" t="s">
        <v>142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79</v>
      </c>
      <c r="AV121" s="43" t="str">
        <f>INDEX([1]DATA!$W$10:$W$285,MATCH(B121,[1]DATA!$C$10:$C$285,0))</f>
        <v>Đại học</v>
      </c>
      <c r="AW121" s="43" t="str">
        <f>INDEX([1]DATA!$X$10:$X$285,MATCH(B121,[1]DATA!$C$10:$C$285,0))</f>
        <v>Tâm lý Giáo dục</v>
      </c>
      <c r="AX121" s="10" t="s">
        <v>3978</v>
      </c>
      <c r="AY121" s="4"/>
      <c r="AZ121" s="8"/>
      <c r="BA121" s="8"/>
      <c r="BB121" s="12" t="s">
        <v>1325</v>
      </c>
      <c r="BC121" s="12"/>
      <c r="BD121" s="12"/>
      <c r="BE121" s="12"/>
      <c r="BF121" s="12"/>
      <c r="BG121" s="8"/>
      <c r="BH121" s="12" t="str">
        <f>INDEX([1]DATA!$Z$10:$Z$285,MATCH(B121,[1]DATA!$C$10:$C$285,0))</f>
        <v>Sơ cấp</v>
      </c>
      <c r="BI121" s="4" t="s">
        <v>79</v>
      </c>
      <c r="BJ121" s="4" t="s">
        <v>115</v>
      </c>
      <c r="BK121" s="4" t="s">
        <v>22</v>
      </c>
      <c r="BL121" s="4" t="s">
        <v>22</v>
      </c>
      <c r="BM121" s="4" t="s">
        <v>1455</v>
      </c>
      <c r="BN121" s="4" t="s">
        <v>60</v>
      </c>
      <c r="BO121" s="4"/>
      <c r="BP121" s="8"/>
      <c r="BQ121" s="314">
        <v>38471</v>
      </c>
      <c r="BR121" s="12" t="s">
        <v>3933</v>
      </c>
      <c r="BS121" s="12"/>
      <c r="BT121" s="12"/>
      <c r="BU121" s="12" t="str">
        <f>INDEX([1]DATA!$O$10:$O$285,MATCH(B121,[1]DATA!$C$10:$C$285,0))</f>
        <v>V.07.01.03</v>
      </c>
      <c r="BV121" s="4" t="s">
        <v>1311</v>
      </c>
      <c r="BW121" s="12"/>
      <c r="BX121" s="4">
        <v>3</v>
      </c>
      <c r="BY121" s="4">
        <v>3</v>
      </c>
      <c r="BZ121" s="4"/>
      <c r="CA121" s="4"/>
      <c r="CB121" s="4" t="s">
        <v>91</v>
      </c>
      <c r="CC121" s="4"/>
      <c r="CD121" s="4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12" t="s">
        <v>79</v>
      </c>
      <c r="CX121" s="5"/>
      <c r="CY121" s="15" t="s">
        <v>4084</v>
      </c>
      <c r="CZ121" s="184" t="s">
        <v>4443</v>
      </c>
      <c r="DA121" s="184" t="s">
        <v>4443</v>
      </c>
      <c r="DB121" s="9" t="s">
        <v>142</v>
      </c>
      <c r="DC121" s="9" t="s">
        <v>142</v>
      </c>
      <c r="DD121" s="12"/>
      <c r="DE121" s="202" t="s">
        <v>4451</v>
      </c>
      <c r="DF121" s="12"/>
      <c r="DG121" s="12"/>
      <c r="DH121" s="12"/>
      <c r="DI121" s="12"/>
      <c r="DJ121" s="9"/>
      <c r="DK121" s="12"/>
    </row>
    <row r="122" spans="1:125" s="229" customFormat="1" ht="39.6" customHeight="1" x14ac:dyDescent="0.35">
      <c r="A122" s="223"/>
      <c r="B122" s="372" t="s">
        <v>4461</v>
      </c>
      <c r="C122" s="372"/>
      <c r="D122" s="372"/>
      <c r="E122" s="372"/>
      <c r="F122" s="372"/>
      <c r="G122" s="372"/>
      <c r="H122" s="372"/>
      <c r="I122" s="372"/>
      <c r="J122" s="372"/>
      <c r="K122" s="372"/>
      <c r="L122" s="372"/>
      <c r="M122" s="372"/>
      <c r="N122" s="372"/>
      <c r="O122" s="372"/>
      <c r="P122" s="372"/>
      <c r="Q122" s="372"/>
      <c r="R122" s="372"/>
      <c r="S122" s="372"/>
      <c r="T122" s="372"/>
      <c r="U122" s="372"/>
      <c r="V122" s="372"/>
      <c r="W122" s="372"/>
      <c r="X122" s="372"/>
      <c r="Y122" s="372"/>
      <c r="Z122" s="372"/>
      <c r="AA122" s="372"/>
      <c r="AB122" s="372"/>
      <c r="AC122" s="372"/>
      <c r="AD122" s="372"/>
      <c r="AE122" s="372"/>
      <c r="AF122" s="372"/>
      <c r="AG122" s="372"/>
      <c r="AH122" s="372"/>
      <c r="AI122" s="372"/>
      <c r="AJ122" s="372"/>
      <c r="AK122" s="372"/>
      <c r="AL122" s="372"/>
      <c r="AM122" s="372"/>
      <c r="AN122" s="372"/>
      <c r="AO122" s="372"/>
      <c r="AP122" s="372"/>
      <c r="AQ122" s="372"/>
      <c r="AR122" s="372"/>
      <c r="AS122" s="372"/>
      <c r="AT122" s="372"/>
      <c r="AU122" s="372"/>
      <c r="AV122" s="372"/>
      <c r="AW122" s="372"/>
      <c r="AX122" s="372"/>
      <c r="AY122" s="231"/>
      <c r="AZ122" s="231"/>
      <c r="BA122" s="231"/>
      <c r="BB122" s="371" t="s">
        <v>3974</v>
      </c>
      <c r="BC122" s="371"/>
      <c r="BD122" s="371"/>
      <c r="BE122" s="371"/>
      <c r="BF122" s="371"/>
      <c r="BG122" s="371"/>
      <c r="BH122" s="371"/>
      <c r="BI122" s="371"/>
      <c r="BJ122" s="371"/>
      <c r="BK122" s="371"/>
      <c r="BL122" s="371"/>
      <c r="BM122" s="371"/>
      <c r="BN122" s="371"/>
      <c r="BO122" s="371"/>
      <c r="BP122" s="371"/>
      <c r="BQ122" s="371"/>
      <c r="BR122" s="371"/>
      <c r="BS122" s="371"/>
      <c r="BT122" s="371"/>
      <c r="BU122" s="371"/>
      <c r="BV122" s="371"/>
      <c r="BW122" s="371"/>
      <c r="BX122" s="371"/>
      <c r="BY122" s="371"/>
      <c r="BZ122" s="371"/>
      <c r="CA122" s="371"/>
      <c r="CB122" s="371"/>
      <c r="CC122" s="371"/>
      <c r="CD122" s="371"/>
      <c r="CE122" s="371"/>
      <c r="CF122" s="371"/>
      <c r="CG122" s="371"/>
      <c r="CH122" s="371"/>
      <c r="CI122" s="371"/>
      <c r="CJ122" s="371"/>
      <c r="CK122" s="371"/>
      <c r="CL122" s="371"/>
      <c r="CM122" s="371"/>
      <c r="CN122" s="371"/>
      <c r="CO122" s="371"/>
      <c r="CP122" s="371"/>
      <c r="CQ122" s="371"/>
      <c r="CR122" s="371"/>
      <c r="CS122" s="371"/>
      <c r="CT122" s="371"/>
      <c r="CU122" s="371"/>
      <c r="CV122" s="371"/>
      <c r="CW122" s="371"/>
      <c r="CX122" s="371"/>
      <c r="CY122" s="371"/>
      <c r="CZ122" s="371"/>
      <c r="DA122" s="371"/>
      <c r="DB122" s="371"/>
      <c r="DC122" s="371"/>
      <c r="DD122" s="371"/>
      <c r="DE122" s="344"/>
      <c r="DF122" s="344"/>
      <c r="DG122" s="344"/>
      <c r="DH122" s="344"/>
      <c r="DI122" s="344"/>
      <c r="DJ122" s="344"/>
    </row>
    <row r="123" spans="1:125" s="110" customFormat="1" ht="15.6" x14ac:dyDescent="0.3">
      <c r="A123" s="216"/>
      <c r="C123" s="216"/>
      <c r="D123" s="216"/>
      <c r="E123" s="216"/>
      <c r="F123" s="216"/>
      <c r="Y123" s="217"/>
      <c r="AJ123" s="216"/>
      <c r="AL123" s="216"/>
      <c r="BS123" s="100"/>
      <c r="BT123" s="100"/>
      <c r="BW123" s="216"/>
    </row>
    <row r="124" spans="1:125" s="110" customFormat="1" ht="15.6" x14ac:dyDescent="0.3">
      <c r="A124" s="216"/>
      <c r="C124" s="216"/>
      <c r="D124" s="216"/>
      <c r="E124" s="216"/>
      <c r="F124" s="216"/>
      <c r="Y124" s="217"/>
      <c r="AJ124" s="216"/>
      <c r="AL124" s="216"/>
      <c r="BS124" s="100"/>
      <c r="BT124" s="100"/>
      <c r="BW124" s="216"/>
    </row>
    <row r="125" spans="1:125" s="110" customFormat="1" ht="15.6" x14ac:dyDescent="0.3">
      <c r="A125" s="216"/>
      <c r="C125" s="216"/>
      <c r="D125" s="216"/>
      <c r="E125" s="216"/>
      <c r="F125" s="216"/>
      <c r="Y125" s="217"/>
      <c r="AJ125" s="216"/>
      <c r="AL125" s="216"/>
      <c r="BS125" s="100"/>
      <c r="BT125" s="100"/>
      <c r="BW125" s="216"/>
    </row>
    <row r="126" spans="1:125" s="110" customFormat="1" ht="15.6" x14ac:dyDescent="0.3">
      <c r="A126" s="216"/>
      <c r="C126" s="216"/>
      <c r="D126" s="216"/>
      <c r="E126" s="216"/>
      <c r="F126" s="216"/>
      <c r="Y126" s="217"/>
      <c r="AJ126" s="216"/>
      <c r="AL126" s="216"/>
      <c r="BS126" s="100"/>
      <c r="BT126" s="100"/>
      <c r="BW126" s="216"/>
    </row>
    <row r="127" spans="1:125" s="110" customFormat="1" ht="15.6" x14ac:dyDescent="0.3">
      <c r="A127" s="216"/>
      <c r="B127" s="362" t="s">
        <v>106</v>
      </c>
      <c r="C127" s="362"/>
      <c r="D127" s="362"/>
      <c r="E127" s="362"/>
      <c r="F127" s="362"/>
      <c r="G127" s="362"/>
      <c r="H127" s="362"/>
      <c r="I127" s="362"/>
      <c r="J127" s="362"/>
      <c r="K127" s="362"/>
      <c r="L127" s="362"/>
      <c r="M127" s="362"/>
      <c r="N127" s="362"/>
      <c r="O127" s="362"/>
      <c r="P127" s="362"/>
      <c r="Q127" s="362"/>
      <c r="R127" s="362"/>
      <c r="S127" s="362"/>
      <c r="T127" s="362"/>
      <c r="U127" s="362"/>
      <c r="V127" s="362"/>
      <c r="W127" s="362"/>
      <c r="X127" s="362"/>
      <c r="Y127" s="362"/>
      <c r="Z127" s="362"/>
      <c r="AA127" s="362"/>
      <c r="AB127" s="362"/>
      <c r="AC127" s="362"/>
      <c r="AD127" s="362"/>
      <c r="AE127" s="362"/>
      <c r="AF127" s="362"/>
      <c r="AG127" s="362"/>
      <c r="AH127" s="362"/>
      <c r="AI127" s="362"/>
      <c r="AJ127" s="362"/>
      <c r="AK127" s="362"/>
      <c r="AL127" s="362"/>
      <c r="AM127" s="362"/>
      <c r="AN127" s="362"/>
      <c r="AO127" s="362"/>
      <c r="AP127" s="362"/>
      <c r="AQ127" s="362"/>
      <c r="AR127" s="362"/>
      <c r="AS127" s="362"/>
      <c r="AT127" s="362"/>
      <c r="AU127" s="362"/>
      <c r="AV127" s="362"/>
      <c r="AW127" s="362"/>
      <c r="AX127" s="362"/>
      <c r="AY127" s="218"/>
      <c r="AZ127" s="218"/>
      <c r="BA127" s="218"/>
      <c r="BB127" s="362" t="s">
        <v>19</v>
      </c>
      <c r="BC127" s="362"/>
      <c r="BD127" s="362"/>
      <c r="BE127" s="362"/>
      <c r="BF127" s="362"/>
      <c r="BG127" s="362"/>
      <c r="BH127" s="362"/>
      <c r="BI127" s="362"/>
      <c r="BJ127" s="362"/>
      <c r="BK127" s="362"/>
      <c r="BL127" s="362"/>
      <c r="BM127" s="362"/>
      <c r="BN127" s="362"/>
      <c r="BO127" s="362"/>
      <c r="BP127" s="362"/>
      <c r="BQ127" s="362"/>
      <c r="BR127" s="362"/>
      <c r="BS127" s="362"/>
      <c r="BT127" s="362"/>
      <c r="BU127" s="362"/>
      <c r="BV127" s="362"/>
      <c r="BW127" s="362"/>
      <c r="BX127" s="362"/>
      <c r="BY127" s="362"/>
      <c r="BZ127" s="362"/>
      <c r="CA127" s="362"/>
      <c r="CB127" s="362"/>
      <c r="CC127" s="362"/>
      <c r="CD127" s="362"/>
      <c r="CE127" s="362"/>
      <c r="CF127" s="362"/>
      <c r="CG127" s="362"/>
      <c r="CH127" s="362"/>
      <c r="CI127" s="362"/>
      <c r="CJ127" s="362"/>
      <c r="CK127" s="362"/>
      <c r="CL127" s="362"/>
      <c r="CM127" s="362"/>
      <c r="CN127" s="362"/>
      <c r="CO127" s="362"/>
      <c r="CP127" s="362"/>
      <c r="CQ127" s="362"/>
      <c r="CR127" s="362"/>
      <c r="CS127" s="362"/>
      <c r="CT127" s="362"/>
      <c r="CU127" s="362"/>
      <c r="CV127" s="362"/>
      <c r="CW127" s="362"/>
      <c r="CX127" s="362"/>
      <c r="CY127" s="362"/>
      <c r="CZ127" s="362"/>
      <c r="DA127" s="362"/>
      <c r="DB127" s="362"/>
      <c r="DC127" s="362"/>
      <c r="DD127" s="362"/>
      <c r="DE127" s="346"/>
      <c r="DF127" s="346"/>
      <c r="DG127" s="346"/>
      <c r="DH127" s="346"/>
      <c r="DI127" s="346"/>
      <c r="DJ127" s="346"/>
    </row>
    <row r="128" spans="1:125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89"/>
      <c r="M128" s="191"/>
      <c r="N128" s="192"/>
      <c r="O128" s="191"/>
      <c r="P128" s="193"/>
      <c r="Q128" s="194"/>
      <c r="R128" s="195"/>
      <c r="S128" s="193"/>
      <c r="T128" s="190"/>
      <c r="U128" s="193"/>
      <c r="AK128" s="197"/>
      <c r="AU128" s="344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44"/>
      <c r="BT128" s="344"/>
      <c r="BU128" s="344"/>
      <c r="BV128" s="344"/>
      <c r="BW128" s="344"/>
      <c r="BX128" s="344"/>
      <c r="BY128" s="344"/>
      <c r="BZ128" s="344"/>
      <c r="CA128" s="344"/>
      <c r="CB128" s="344"/>
      <c r="CC128" s="344"/>
      <c r="CD128" s="344"/>
      <c r="CZ128" s="186"/>
      <c r="DA128" s="186"/>
      <c r="DD128" s="114"/>
      <c r="DE128" s="98"/>
      <c r="DF128" s="232"/>
      <c r="DG128" s="232"/>
      <c r="DH128" s="232"/>
      <c r="DI128" s="232"/>
      <c r="DK128" s="232"/>
      <c r="DL128" s="232"/>
      <c r="DM128" s="232"/>
      <c r="DN128" s="232"/>
      <c r="DO128" s="232"/>
      <c r="DP128" s="232"/>
      <c r="DQ128" s="232"/>
      <c r="DR128" s="232"/>
      <c r="DS128" s="232"/>
      <c r="DT128" s="232"/>
      <c r="DU128" s="232"/>
    </row>
    <row r="129" spans="109:109" ht="17.399999999999999" x14ac:dyDescent="0.35">
      <c r="DE129" s="200"/>
    </row>
    <row r="1429" spans="54:54" x14ac:dyDescent="0.3">
      <c r="BB1429" s="2">
        <f>COUNTIF(AU54:AU121,"Thạc sỹ")</f>
        <v>37</v>
      </c>
    </row>
  </sheetData>
  <autoFilter ref="A6:DU122"/>
  <mergeCells count="8">
    <mergeCell ref="BB122:DD122"/>
    <mergeCell ref="BB127:DD127"/>
    <mergeCell ref="B122:AX122"/>
    <mergeCell ref="B127:AX127"/>
    <mergeCell ref="A1:AU1"/>
    <mergeCell ref="BB1:DJ1"/>
    <mergeCell ref="A3:DJ3"/>
    <mergeCell ref="DE5:DH5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5" r:id="rId15"/>
    <hyperlink ref="DE26" r:id="rId16"/>
    <hyperlink ref="DE28" r:id="rId17"/>
    <hyperlink ref="DF28" r:id="rId18"/>
    <hyperlink ref="DE29" r:id="rId19"/>
    <hyperlink ref="DE30" r:id="rId20"/>
    <hyperlink ref="DE31" r:id="rId21"/>
    <hyperlink ref="DE33" r:id="rId22"/>
    <hyperlink ref="DE34" r:id="rId23"/>
    <hyperlink ref="DE35" r:id="rId24"/>
    <hyperlink ref="DE36" r:id="rId25"/>
    <hyperlink ref="DE37" r:id="rId26"/>
    <hyperlink ref="DE39" r:id="rId27"/>
    <hyperlink ref="DE40" r:id="rId28"/>
    <hyperlink ref="DE41" r:id="rId29"/>
    <hyperlink ref="DE42" r:id="rId30"/>
    <hyperlink ref="DE43" r:id="rId31"/>
    <hyperlink ref="DF43" r:id="rId32"/>
    <hyperlink ref="DE44" r:id="rId33"/>
    <hyperlink ref="DE45" r:id="rId34"/>
    <hyperlink ref="DE46" r:id="rId35"/>
    <hyperlink ref="DE47" r:id="rId36"/>
    <hyperlink ref="DE48" r:id="rId37"/>
    <hyperlink ref="DE49" r:id="rId38"/>
    <hyperlink ref="DF49" r:id="rId39"/>
    <hyperlink ref="DE51" r:id="rId40"/>
    <hyperlink ref="DE52" r:id="rId41"/>
    <hyperlink ref="DE53" r:id="rId42"/>
    <hyperlink ref="DE63" r:id="rId43"/>
    <hyperlink ref="DE64" r:id="rId44"/>
    <hyperlink ref="DE65" r:id="rId45"/>
    <hyperlink ref="DE66" r:id="rId46"/>
    <hyperlink ref="DE67" r:id="rId47"/>
    <hyperlink ref="DE68" r:id="rId48"/>
    <hyperlink ref="DE70" r:id="rId49"/>
    <hyperlink ref="DE71" r:id="rId50"/>
    <hyperlink ref="DE72" r:id="rId51"/>
    <hyperlink ref="DE73" r:id="rId52"/>
    <hyperlink ref="DE27" r:id="rId53"/>
    <hyperlink ref="DE59" r:id="rId54"/>
    <hyperlink ref="DE75" r:id="rId55"/>
    <hyperlink ref="DE76" r:id="rId56"/>
    <hyperlink ref="DE77" r:id="rId57"/>
    <hyperlink ref="DE78" r:id="rId58"/>
    <hyperlink ref="DE79" r:id="rId59"/>
    <hyperlink ref="DE80" r:id="rId60"/>
    <hyperlink ref="DE82" r:id="rId61"/>
    <hyperlink ref="DE83" r:id="rId62"/>
    <hyperlink ref="DE84" r:id="rId63"/>
    <hyperlink ref="DE85" r:id="rId64"/>
    <hyperlink ref="DE90" r:id="rId65"/>
    <hyperlink ref="DE91" r:id="rId66"/>
    <hyperlink ref="DE92" r:id="rId67"/>
    <hyperlink ref="DE93" r:id="rId68"/>
    <hyperlink ref="DE94" r:id="rId69"/>
    <hyperlink ref="DE95" r:id="rId70"/>
    <hyperlink ref="DF95" r:id="rId71"/>
    <hyperlink ref="DE96" r:id="rId72"/>
    <hyperlink ref="DE97" r:id="rId73"/>
    <hyperlink ref="DE99" r:id="rId74"/>
    <hyperlink ref="DE101" r:id="rId75"/>
    <hyperlink ref="DE102" r:id="rId76"/>
    <hyperlink ref="DE103" r:id="rId77"/>
    <hyperlink ref="DE106" r:id="rId78"/>
    <hyperlink ref="DF106" r:id="rId79"/>
    <hyperlink ref="DF8" r:id="rId80"/>
    <hyperlink ref="DF9" r:id="rId81"/>
    <hyperlink ref="DF10" r:id="rId82"/>
    <hyperlink ref="DF11" r:id="rId83"/>
    <hyperlink ref="DF17" r:id="rId84"/>
    <hyperlink ref="DF19" r:id="rId85"/>
    <hyperlink ref="DF20" r:id="rId86"/>
    <hyperlink ref="DF21" r:id="rId87"/>
    <hyperlink ref="DE22" r:id="rId88"/>
    <hyperlink ref="DE23" r:id="rId89"/>
    <hyperlink ref="DF27" r:id="rId90"/>
    <hyperlink ref="DG28" r:id="rId91"/>
    <hyperlink ref="DF31" r:id="rId92"/>
    <hyperlink ref="DE32" r:id="rId93"/>
    <hyperlink ref="DF33" r:id="rId94"/>
    <hyperlink ref="DF35" r:id="rId95"/>
    <hyperlink ref="DF36" r:id="rId96"/>
    <hyperlink ref="DF37" r:id="rId97"/>
    <hyperlink ref="DG37" r:id="rId98"/>
    <hyperlink ref="DF38" r:id="rId99"/>
    <hyperlink ref="DF39" r:id="rId100"/>
    <hyperlink ref="DF40" r:id="rId101"/>
    <hyperlink ref="DF42" r:id="rId102"/>
    <hyperlink ref="DF44" r:id="rId103"/>
    <hyperlink ref="DF46" r:id="rId104"/>
    <hyperlink ref="DE50" r:id="rId105"/>
    <hyperlink ref="DF50" r:id="rId106"/>
    <hyperlink ref="DG50" r:id="rId107"/>
    <hyperlink ref="DH50" r:id="rId108"/>
    <hyperlink ref="DF53" r:id="rId109"/>
    <hyperlink ref="DE55" r:id="rId110"/>
    <hyperlink ref="DE56" r:id="rId111"/>
    <hyperlink ref="DE57" r:id="rId112"/>
    <hyperlink ref="DE58" r:id="rId113"/>
    <hyperlink ref="DF59" r:id="rId114"/>
    <hyperlink ref="DE60" r:id="rId115"/>
    <hyperlink ref="DF66" r:id="rId116"/>
    <hyperlink ref="DF78" r:id="rId117"/>
    <hyperlink ref="DF79" r:id="rId118"/>
    <hyperlink ref="DE86" r:id="rId119"/>
    <hyperlink ref="DE88" r:id="rId120"/>
    <hyperlink ref="DF93" r:id="rId121"/>
    <hyperlink ref="DE98" r:id="rId122"/>
    <hyperlink ref="DF99" r:id="rId123"/>
    <hyperlink ref="DE100" r:id="rId124"/>
    <hyperlink ref="DF102" r:id="rId125"/>
    <hyperlink ref="DE104" r:id="rId126"/>
    <hyperlink ref="DF104" r:id="rId127"/>
    <hyperlink ref="DE107" r:id="rId128"/>
    <hyperlink ref="DE108" r:id="rId129"/>
    <hyperlink ref="DE109" r:id="rId130"/>
    <hyperlink ref="DF30" r:id="rId131"/>
    <hyperlink ref="DG43" r:id="rId132"/>
    <hyperlink ref="DF70" r:id="rId133"/>
    <hyperlink ref="DG33" r:id="rId134"/>
    <hyperlink ref="DF14" r:id="rId135"/>
    <hyperlink ref="DF32" r:id="rId136"/>
    <hyperlink ref="DE120" r:id="rId137"/>
    <hyperlink ref="DE61" r:id="rId138"/>
    <hyperlink ref="DE121" r:id="rId139"/>
    <hyperlink ref="DG14" r:id="rId140"/>
    <hyperlink ref="DF15" r:id="rId141"/>
    <hyperlink ref="DG17" r:id="rId142"/>
    <hyperlink ref="DE69" r:id="rId143"/>
    <hyperlink ref="DF69" r:id="rId144"/>
    <hyperlink ref="DE74" r:id="rId145"/>
    <hyperlink ref="DF74" r:id="rId146"/>
    <hyperlink ref="DE81" r:id="rId147"/>
    <hyperlink ref="DF81" r:id="rId148"/>
    <hyperlink ref="DE87" r:id="rId149"/>
    <hyperlink ref="DE105" r:id="rId150"/>
    <hyperlink ref="DF105" r:id="rId151"/>
  </hyperlinks>
  <pageMargins left="0.3937007874015749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zoomScale="80" zoomScaleNormal="80" zoomScaleSheetLayoutView="90" workbookViewId="0">
      <selection activeCell="DD11" sqref="DD11"/>
    </sheetView>
  </sheetViews>
  <sheetFormatPr defaultColWidth="8.88671875" defaultRowHeight="16.8" x14ac:dyDescent="0.3"/>
  <cols>
    <col min="1" max="1" width="5.109375" style="27" bestFit="1" customWidth="1"/>
    <col min="2" max="2" width="23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3.7773437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24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50.55468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4.44140625" style="114" customWidth="1"/>
    <col min="114" max="114" width="10.77734375" style="2" hidden="1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68" t="s">
        <v>4467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  <c r="AC1" s="368"/>
      <c r="AD1" s="368"/>
      <c r="AE1" s="368"/>
      <c r="AF1" s="368"/>
      <c r="AG1" s="368"/>
      <c r="AH1" s="368"/>
      <c r="AI1" s="368"/>
      <c r="AJ1" s="368"/>
      <c r="AK1" s="368"/>
      <c r="AL1" s="368"/>
      <c r="AM1" s="368"/>
      <c r="AN1" s="368"/>
      <c r="AO1" s="368"/>
      <c r="AP1" s="368"/>
      <c r="AQ1" s="368"/>
      <c r="AR1" s="368"/>
      <c r="AS1" s="368"/>
      <c r="AT1" s="368"/>
      <c r="AU1" s="368"/>
      <c r="AV1" s="304"/>
      <c r="AW1" s="304"/>
      <c r="AX1" s="304"/>
      <c r="AY1" s="304"/>
      <c r="AZ1" s="304"/>
      <c r="BA1" s="304"/>
      <c r="BB1" s="369" t="s">
        <v>3973</v>
      </c>
      <c r="BC1" s="369"/>
      <c r="BD1" s="369"/>
      <c r="BE1" s="369"/>
      <c r="BF1" s="369"/>
      <c r="BG1" s="369"/>
      <c r="BH1" s="369"/>
      <c r="BI1" s="369"/>
      <c r="BJ1" s="369"/>
      <c r="BK1" s="369"/>
      <c r="BL1" s="369"/>
      <c r="BM1" s="369"/>
      <c r="BN1" s="369"/>
      <c r="BO1" s="369"/>
      <c r="BP1" s="369"/>
      <c r="BQ1" s="369"/>
      <c r="BR1" s="369"/>
      <c r="BS1" s="369"/>
      <c r="BT1" s="369"/>
      <c r="BU1" s="369"/>
      <c r="BV1" s="369"/>
      <c r="BW1" s="369"/>
      <c r="BX1" s="369"/>
      <c r="BY1" s="369"/>
      <c r="BZ1" s="369"/>
      <c r="CA1" s="369"/>
      <c r="CB1" s="369"/>
      <c r="CC1" s="369"/>
      <c r="CD1" s="369"/>
      <c r="CE1" s="369"/>
      <c r="CF1" s="369"/>
      <c r="CG1" s="369"/>
      <c r="CH1" s="369"/>
      <c r="CI1" s="369"/>
      <c r="CJ1" s="369"/>
      <c r="CK1" s="369"/>
      <c r="CL1" s="369"/>
      <c r="CM1" s="369"/>
      <c r="CN1" s="369"/>
      <c r="CO1" s="369"/>
      <c r="CP1" s="369"/>
      <c r="CQ1" s="369"/>
      <c r="CR1" s="369"/>
      <c r="CS1" s="369"/>
      <c r="CT1" s="369"/>
      <c r="CU1" s="369"/>
      <c r="CV1" s="369"/>
      <c r="CW1" s="369"/>
      <c r="CX1" s="369"/>
      <c r="CY1" s="369"/>
      <c r="CZ1" s="369"/>
      <c r="DA1" s="369"/>
      <c r="DB1" s="369"/>
      <c r="DC1" s="369"/>
      <c r="DD1" s="369"/>
      <c r="DE1" s="369"/>
      <c r="DF1" s="369"/>
      <c r="DG1" s="369"/>
      <c r="DH1" s="369"/>
      <c r="DI1" s="369"/>
      <c r="DJ1" s="369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70" t="s">
        <v>5101</v>
      </c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  <c r="AH3" s="370"/>
      <c r="AI3" s="370"/>
      <c r="AJ3" s="370"/>
      <c r="AK3" s="370"/>
      <c r="AL3" s="370"/>
      <c r="AM3" s="370"/>
      <c r="AN3" s="370"/>
      <c r="AO3" s="370"/>
      <c r="AP3" s="370"/>
      <c r="AQ3" s="370"/>
      <c r="AR3" s="370"/>
      <c r="AS3" s="370"/>
      <c r="AT3" s="370"/>
      <c r="AU3" s="370"/>
      <c r="AV3" s="370"/>
      <c r="AW3" s="370"/>
      <c r="AX3" s="370"/>
      <c r="AY3" s="370"/>
      <c r="AZ3" s="370"/>
      <c r="BA3" s="370"/>
      <c r="BB3" s="370"/>
      <c r="BC3" s="370"/>
      <c r="BD3" s="370"/>
      <c r="BE3" s="370"/>
      <c r="BF3" s="370"/>
      <c r="BG3" s="370"/>
      <c r="BH3" s="370"/>
      <c r="BI3" s="370"/>
      <c r="BJ3" s="370"/>
      <c r="BK3" s="370"/>
      <c r="BL3" s="370"/>
      <c r="BM3" s="370"/>
      <c r="BN3" s="370"/>
      <c r="BO3" s="370"/>
      <c r="BP3" s="370"/>
      <c r="BQ3" s="370"/>
      <c r="BR3" s="370"/>
      <c r="BS3" s="370"/>
      <c r="BT3" s="370"/>
      <c r="BU3" s="370"/>
      <c r="BV3" s="370"/>
      <c r="BW3" s="370"/>
      <c r="BX3" s="370"/>
      <c r="BY3" s="370"/>
      <c r="BZ3" s="370"/>
      <c r="CA3" s="370"/>
      <c r="CB3" s="370"/>
      <c r="CC3" s="370"/>
      <c r="CD3" s="370"/>
      <c r="CE3" s="370"/>
      <c r="CF3" s="370"/>
      <c r="CG3" s="370"/>
      <c r="CH3" s="370"/>
      <c r="CI3" s="370"/>
      <c r="CJ3" s="370"/>
      <c r="CK3" s="370"/>
      <c r="CL3" s="370"/>
      <c r="CM3" s="370"/>
      <c r="CN3" s="370"/>
      <c r="CO3" s="370"/>
      <c r="CP3" s="370"/>
      <c r="CQ3" s="370"/>
      <c r="CR3" s="370"/>
      <c r="CS3" s="370"/>
      <c r="CT3" s="370"/>
      <c r="CU3" s="370"/>
      <c r="CV3" s="370"/>
      <c r="CW3" s="370"/>
      <c r="CX3" s="370"/>
      <c r="CY3" s="370"/>
      <c r="CZ3" s="370"/>
      <c r="DA3" s="370"/>
      <c r="DB3" s="370"/>
      <c r="DC3" s="370"/>
      <c r="DD3" s="370"/>
      <c r="DE3" s="370"/>
      <c r="DF3" s="370"/>
      <c r="DG3" s="370"/>
      <c r="DH3" s="370"/>
      <c r="DI3" s="370"/>
      <c r="DJ3" s="370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60" t="s">
        <v>4438</v>
      </c>
      <c r="DF5" s="360"/>
      <c r="DG5" s="360"/>
      <c r="DH5" s="360"/>
      <c r="DI5" s="345" t="s">
        <v>4919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3">
      <c r="A7" s="75"/>
      <c r="B7" s="338" t="s">
        <v>4905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4921</v>
      </c>
      <c r="DE8" s="202" t="s">
        <v>4121</v>
      </c>
      <c r="DF8" s="202" t="s">
        <v>4368</v>
      </c>
      <c r="DG8" s="12"/>
      <c r="DH8" s="12"/>
      <c r="DI8" s="12" t="s">
        <v>4920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4923</v>
      </c>
      <c r="DE9" s="202" t="s">
        <v>4122</v>
      </c>
      <c r="DF9" s="202" t="s">
        <v>4369</v>
      </c>
      <c r="DG9" s="12"/>
      <c r="DH9" s="12"/>
      <c r="DI9" s="12" t="s">
        <v>4922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4925</v>
      </c>
      <c r="DE10" s="202" t="s">
        <v>4123</v>
      </c>
      <c r="DF10" s="202" t="s">
        <v>4370</v>
      </c>
      <c r="DG10" s="12"/>
      <c r="DH10" s="12"/>
      <c r="DI10" s="12" t="s">
        <v>4922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4926</v>
      </c>
      <c r="DE11" s="202" t="s">
        <v>4124</v>
      </c>
      <c r="DF11" s="202" t="s">
        <v>4371</v>
      </c>
      <c r="DG11" s="12"/>
      <c r="DH11" s="12"/>
      <c r="DI11" s="12" t="s">
        <v>4916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4927</v>
      </c>
      <c r="DE12" s="202" t="s">
        <v>4125</v>
      </c>
      <c r="DF12" s="12"/>
      <c r="DG12" s="12"/>
      <c r="DH12" s="12"/>
      <c r="DI12" s="12" t="s">
        <v>4924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4916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5000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4928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4929</v>
      </c>
      <c r="DJ15" s="9" t="s">
        <v>4872</v>
      </c>
      <c r="DK15" s="12"/>
    </row>
    <row r="16" spans="1:125" ht="57.6" customHeight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5001</v>
      </c>
      <c r="DE16" s="202" t="s">
        <v>4129</v>
      </c>
      <c r="DF16" s="12"/>
      <c r="DG16" s="12"/>
      <c r="DH16" s="12"/>
      <c r="DI16" s="12" t="s">
        <v>4916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5002</v>
      </c>
      <c r="DE17" s="202" t="s">
        <v>4130</v>
      </c>
      <c r="DF17" s="202" t="s">
        <v>4454</v>
      </c>
      <c r="DG17" s="12"/>
      <c r="DH17" s="12"/>
      <c r="DI17" s="12" t="s">
        <v>4930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5003</v>
      </c>
      <c r="DE18" s="202" t="s">
        <v>4131</v>
      </c>
      <c r="DF18" s="12"/>
      <c r="DG18" s="12"/>
      <c r="DH18" s="12"/>
      <c r="DI18" s="12" t="s">
        <v>4931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5004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4930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5005</v>
      </c>
      <c r="DE20" s="202" t="s">
        <v>4133</v>
      </c>
      <c r="DF20" s="12"/>
      <c r="DG20" s="12"/>
      <c r="DH20" s="12"/>
      <c r="DI20" s="12" t="s">
        <v>4932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5006</v>
      </c>
      <c r="DE21" s="202" t="s">
        <v>4134</v>
      </c>
      <c r="DF21" s="202" t="s">
        <v>4374</v>
      </c>
      <c r="DG21" s="12"/>
      <c r="DH21" s="12"/>
      <c r="DI21" s="12" t="s">
        <v>4931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5007</v>
      </c>
      <c r="DE22" s="202" t="s">
        <v>4135</v>
      </c>
      <c r="DF22" s="202" t="s">
        <v>4375</v>
      </c>
      <c r="DG22" s="12"/>
      <c r="DH22" s="12"/>
      <c r="DI22" s="12" t="s">
        <v>4928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5008</v>
      </c>
      <c r="DE23" s="202" t="s">
        <v>4136</v>
      </c>
      <c r="DF23" s="202" t="s">
        <v>4376</v>
      </c>
      <c r="DG23" s="12"/>
      <c r="DH23" s="12"/>
      <c r="DI23" s="12" t="s">
        <v>4933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4934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5009</v>
      </c>
      <c r="DE25" s="202" t="s">
        <v>4378</v>
      </c>
      <c r="DF25" s="12"/>
      <c r="DG25" s="12"/>
      <c r="DH25" s="12"/>
      <c r="DI25" s="12" t="s">
        <v>4935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5010</v>
      </c>
      <c r="DE26" s="202" t="s">
        <v>4379</v>
      </c>
      <c r="DF26" s="12"/>
      <c r="DG26" s="12"/>
      <c r="DH26" s="12"/>
      <c r="DI26" s="12" t="s">
        <v>4928</v>
      </c>
      <c r="DJ26" s="9" t="s">
        <v>4872</v>
      </c>
      <c r="DK26" s="12"/>
    </row>
    <row r="27" spans="1:115" ht="22.8" x14ac:dyDescent="0.3">
      <c r="A27" s="15"/>
      <c r="B27" s="111" t="s">
        <v>4906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5011</v>
      </c>
      <c r="DE28" s="202" t="s">
        <v>4137</v>
      </c>
      <c r="DF28" s="12"/>
      <c r="DG28" s="12"/>
      <c r="DH28" s="12"/>
      <c r="DI28" s="12" t="s">
        <v>4937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5012</v>
      </c>
      <c r="DE29" s="202" t="s">
        <v>4138</v>
      </c>
      <c r="DF29" s="12"/>
      <c r="DG29" s="12"/>
      <c r="DH29" s="12"/>
      <c r="DI29" s="12" t="s">
        <v>4936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5013</v>
      </c>
      <c r="DE30" s="202" t="s">
        <v>4178</v>
      </c>
      <c r="DF30" s="202" t="s">
        <v>4380</v>
      </c>
      <c r="DG30" s="12"/>
      <c r="DH30" s="12"/>
      <c r="DI30" s="12" t="s">
        <v>4930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5014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4938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5015</v>
      </c>
      <c r="DE32" s="202" t="s">
        <v>4141</v>
      </c>
      <c r="DF32" s="12"/>
      <c r="DG32" s="12"/>
      <c r="DH32" s="12"/>
      <c r="DI32" s="12" t="s">
        <v>4939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5016</v>
      </c>
      <c r="DE33" s="202" t="s">
        <v>4142</v>
      </c>
      <c r="DF33" s="202" t="s">
        <v>4433</v>
      </c>
      <c r="DG33" s="12"/>
      <c r="DH33" s="12"/>
      <c r="DI33" s="12" t="s">
        <v>4928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5017</v>
      </c>
      <c r="DE34" s="202" t="s">
        <v>4143</v>
      </c>
      <c r="DF34" s="202" t="s">
        <v>4382</v>
      </c>
      <c r="DG34" s="12"/>
      <c r="DH34" s="12"/>
      <c r="DI34" s="12" t="s">
        <v>4930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5018</v>
      </c>
      <c r="DE35" s="202" t="s">
        <v>4383</v>
      </c>
      <c r="DF35" s="202" t="s">
        <v>4447</v>
      </c>
      <c r="DG35" s="12"/>
      <c r="DH35" s="12"/>
      <c r="DI35" s="12" t="s">
        <v>4928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5019</v>
      </c>
      <c r="DE36" s="202" t="s">
        <v>4144</v>
      </c>
      <c r="DF36" s="202" t="s">
        <v>4384</v>
      </c>
      <c r="DG36" s="202" t="s">
        <v>4437</v>
      </c>
      <c r="DH36" s="12"/>
      <c r="DI36" s="12" t="s">
        <v>5100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5020</v>
      </c>
      <c r="DE37" s="202" t="s">
        <v>4145</v>
      </c>
      <c r="DF37" s="12"/>
      <c r="DG37" s="12"/>
      <c r="DH37" s="12"/>
      <c r="DI37" s="12" t="s">
        <v>4930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5021</v>
      </c>
      <c r="DE38" s="202" t="s">
        <v>4146</v>
      </c>
      <c r="DF38" s="202" t="s">
        <v>4385</v>
      </c>
      <c r="DG38" s="12"/>
      <c r="DH38" s="12"/>
      <c r="DI38" s="12" t="s">
        <v>4940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5022</v>
      </c>
      <c r="DE39" s="202" t="s">
        <v>4147</v>
      </c>
      <c r="DF39" s="202" t="s">
        <v>4386</v>
      </c>
      <c r="DG39" s="12"/>
      <c r="DH39" s="12"/>
      <c r="DI39" s="12" t="s">
        <v>4931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5023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4941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5024</v>
      </c>
      <c r="DE41" s="15"/>
      <c r="DF41" s="202" t="s">
        <v>4390</v>
      </c>
      <c r="DG41" s="12"/>
      <c r="DH41" s="12"/>
      <c r="DI41" s="12" t="s">
        <v>4931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5025</v>
      </c>
      <c r="DE42" s="202" t="s">
        <v>4149</v>
      </c>
      <c r="DF42" s="202" t="s">
        <v>4391</v>
      </c>
      <c r="DG42" s="12"/>
      <c r="DH42" s="12"/>
      <c r="DI42" s="12" t="s">
        <v>4933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5026</v>
      </c>
      <c r="DE43" s="202" t="s">
        <v>4150</v>
      </c>
      <c r="DF43" s="202" t="s">
        <v>4392</v>
      </c>
      <c r="DG43" s="12"/>
      <c r="DH43" s="12"/>
      <c r="DI43" s="12" t="s">
        <v>4930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5027</v>
      </c>
      <c r="DE44" s="202" t="s">
        <v>4151</v>
      </c>
      <c r="DF44" s="12"/>
      <c r="DG44" s="12"/>
      <c r="DH44" s="12"/>
      <c r="DI44" s="12" t="s">
        <v>4941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5028</v>
      </c>
      <c r="DE45" s="202" t="s">
        <v>4152</v>
      </c>
      <c r="DF45" s="202" t="s">
        <v>4393</v>
      </c>
      <c r="DG45" s="12"/>
      <c r="DH45" s="12"/>
      <c r="DI45" s="12" t="s">
        <v>4916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5029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4931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5030</v>
      </c>
      <c r="DE47" s="202" t="s">
        <v>4155</v>
      </c>
      <c r="DF47" s="202" t="s">
        <v>4394</v>
      </c>
      <c r="DG47" s="12"/>
      <c r="DH47" s="12"/>
      <c r="DI47" s="12" t="s">
        <v>4941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5031</v>
      </c>
      <c r="DE48" s="202" t="s">
        <v>4156</v>
      </c>
      <c r="DF48" s="12"/>
      <c r="DG48" s="12"/>
      <c r="DH48" s="12"/>
      <c r="DI48" s="12" t="s">
        <v>4931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5032</v>
      </c>
      <c r="DE49" s="202" t="s">
        <v>4157</v>
      </c>
      <c r="DF49" s="202" t="s">
        <v>4395</v>
      </c>
      <c r="DG49" s="12"/>
      <c r="DH49" s="12"/>
      <c r="DI49" s="12" t="s">
        <v>4930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5033</v>
      </c>
      <c r="DE50" s="202" t="s">
        <v>4158</v>
      </c>
      <c r="DF50" s="12" t="s">
        <v>4448</v>
      </c>
      <c r="DG50" s="12"/>
      <c r="DH50" s="12"/>
      <c r="DI50" s="12" t="s">
        <v>4942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5028</v>
      </c>
      <c r="DE51" s="202" t="s">
        <v>4159</v>
      </c>
      <c r="DF51" s="12"/>
      <c r="DG51" s="12"/>
      <c r="DH51" s="12"/>
      <c r="DI51" s="12" t="s">
        <v>4916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5034</v>
      </c>
      <c r="DE52" s="202" t="s">
        <v>4160</v>
      </c>
      <c r="DF52" s="202" t="s">
        <v>4161</v>
      </c>
      <c r="DG52" s="12"/>
      <c r="DH52" s="12"/>
      <c r="DI52" s="12" t="s">
        <v>4931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5035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4930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5036</v>
      </c>
      <c r="DE54" s="202" t="s">
        <v>4162</v>
      </c>
      <c r="DF54" s="12"/>
      <c r="DG54" s="12"/>
      <c r="DH54" s="12"/>
      <c r="DI54" s="12" t="s">
        <v>4929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5037</v>
      </c>
      <c r="DE55" s="202" t="s">
        <v>4163</v>
      </c>
      <c r="DF55" s="12"/>
      <c r="DG55" s="12"/>
      <c r="DH55" s="12"/>
      <c r="DI55" s="12" t="s">
        <v>4943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5038</v>
      </c>
      <c r="DE56" s="202" t="s">
        <v>4164</v>
      </c>
      <c r="DF56" s="202" t="s">
        <v>4401</v>
      </c>
      <c r="DG56" s="12"/>
      <c r="DH56" s="12"/>
      <c r="DI56" s="12" t="s">
        <v>4944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5039</v>
      </c>
      <c r="DE57" s="202" t="s">
        <v>4165</v>
      </c>
      <c r="DF57" s="12"/>
      <c r="DG57" s="12"/>
      <c r="DH57" s="12"/>
      <c r="DI57" s="12" t="s">
        <v>4935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5040</v>
      </c>
      <c r="DE58" s="12"/>
      <c r="DF58" s="12"/>
      <c r="DG58" s="12"/>
      <c r="DH58" s="12"/>
      <c r="DI58" s="12" t="s">
        <v>4933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5041</v>
      </c>
      <c r="DE59" s="202" t="s">
        <v>4402</v>
      </c>
      <c r="DF59" s="12"/>
      <c r="DG59" s="12"/>
      <c r="DH59" s="12"/>
      <c r="DI59" s="12" t="s">
        <v>4945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5042</v>
      </c>
      <c r="DE60" s="202" t="s">
        <v>4403</v>
      </c>
      <c r="DF60" s="12"/>
      <c r="DG60" s="12"/>
      <c r="DH60" s="12"/>
      <c r="DI60" s="12" t="s">
        <v>4967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5043</v>
      </c>
      <c r="DE61" s="202" t="s">
        <v>4404</v>
      </c>
      <c r="DF61" s="12"/>
      <c r="DG61" s="12"/>
      <c r="DH61" s="12"/>
      <c r="DI61" s="12" t="s">
        <v>4946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5044</v>
      </c>
      <c r="DE62" s="202" t="s">
        <v>4405</v>
      </c>
      <c r="DF62" s="12"/>
      <c r="DG62" s="12"/>
      <c r="DH62" s="12"/>
      <c r="DI62" s="12" t="s">
        <v>4947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4948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5045</v>
      </c>
      <c r="DE64" s="202" t="s">
        <v>4407</v>
      </c>
      <c r="DF64" s="12"/>
      <c r="DG64" s="12"/>
      <c r="DH64" s="12"/>
      <c r="DI64" s="12" t="s">
        <v>4949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5046</v>
      </c>
      <c r="DE65" s="202" t="s">
        <v>4450</v>
      </c>
      <c r="DF65" s="12"/>
      <c r="DG65" s="12"/>
      <c r="DH65" s="12"/>
      <c r="DI65" s="12" t="s">
        <v>4916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4907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4974</v>
      </c>
      <c r="DE67" s="202" t="s">
        <v>4166</v>
      </c>
      <c r="DF67" s="12"/>
      <c r="DG67" s="12"/>
      <c r="DH67" s="12"/>
      <c r="DI67" s="12" t="s">
        <v>4928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5047</v>
      </c>
      <c r="DE68" s="202" t="s">
        <v>4167</v>
      </c>
      <c r="DF68" s="12"/>
      <c r="DG68" s="12"/>
      <c r="DH68" s="12"/>
      <c r="DI68" s="12" t="s">
        <v>4949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4916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5048</v>
      </c>
      <c r="DE70" s="202" t="s">
        <v>4169</v>
      </c>
      <c r="DF70" s="202" t="s">
        <v>4408</v>
      </c>
      <c r="DG70" s="12"/>
      <c r="DH70" s="12"/>
      <c r="DI70" s="12" t="s">
        <v>4950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5049</v>
      </c>
      <c r="DE71" s="202" t="s">
        <v>4170</v>
      </c>
      <c r="DF71" s="12"/>
      <c r="DG71" s="12"/>
      <c r="DH71" s="12"/>
      <c r="DI71" s="12" t="s">
        <v>4950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5050</v>
      </c>
      <c r="DE72" s="202" t="s">
        <v>4171</v>
      </c>
      <c r="DF72" s="12"/>
      <c r="DG72" s="12"/>
      <c r="DH72" s="12"/>
      <c r="DI72" s="12" t="s">
        <v>4949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5051</v>
      </c>
      <c r="DE73" s="202" t="s">
        <v>4169</v>
      </c>
      <c r="DF73" s="202" t="s">
        <v>4408</v>
      </c>
      <c r="DG73" s="12"/>
      <c r="DH73" s="12"/>
      <c r="DI73" s="12" t="s">
        <v>4928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4916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5052</v>
      </c>
      <c r="DE75" s="202" t="s">
        <v>4174</v>
      </c>
      <c r="DF75" s="12"/>
      <c r="DG75" s="12"/>
      <c r="DH75" s="12"/>
      <c r="DI75" s="12" t="s">
        <v>4943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4951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4971</v>
      </c>
      <c r="DE77" s="202" t="s">
        <v>4176</v>
      </c>
      <c r="DF77" s="12"/>
      <c r="DG77" s="12"/>
      <c r="DH77" s="12"/>
      <c r="DI77" s="12" t="s">
        <v>4928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4973</v>
      </c>
      <c r="DE78" s="202" t="s">
        <v>4169</v>
      </c>
      <c r="DF78" s="202" t="s">
        <v>4408</v>
      </c>
      <c r="DG78" s="12"/>
      <c r="DH78" s="12"/>
      <c r="DI78" s="12" t="s">
        <v>4928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4972</v>
      </c>
      <c r="DE79" s="202" t="s">
        <v>4182</v>
      </c>
      <c r="DF79" s="12"/>
      <c r="DG79" s="12"/>
      <c r="DH79" s="12"/>
      <c r="DI79" s="12" t="s">
        <v>4952</v>
      </c>
      <c r="DJ79" s="9" t="s">
        <v>4872</v>
      </c>
      <c r="DK79" s="12"/>
    </row>
    <row r="80" spans="1:115" ht="142.19999999999999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4953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5053</v>
      </c>
      <c r="DE81" s="202" t="s">
        <v>4184</v>
      </c>
      <c r="DF81" s="12"/>
      <c r="DG81" s="12"/>
      <c r="DH81" s="12"/>
      <c r="DI81" s="12" t="s">
        <v>4929</v>
      </c>
      <c r="DJ81" s="15" t="s">
        <v>4870</v>
      </c>
      <c r="DK81" s="12"/>
    </row>
    <row r="82" spans="1:115" ht="53.4" customHeight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5054</v>
      </c>
      <c r="DE82" s="202" t="s">
        <v>4185</v>
      </c>
      <c r="DF82" s="202" t="s">
        <v>4409</v>
      </c>
      <c r="DG82" s="12"/>
      <c r="DH82" s="12"/>
      <c r="DI82" s="12" t="s">
        <v>4949</v>
      </c>
      <c r="DJ82" s="9" t="s">
        <v>4872</v>
      </c>
      <c r="DK82" s="12"/>
    </row>
    <row r="83" spans="1:115" ht="39.6" customHeight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5055</v>
      </c>
      <c r="DE83" s="202" t="s">
        <v>4186</v>
      </c>
      <c r="DF83" s="202" t="s">
        <v>4409</v>
      </c>
      <c r="DG83" s="12"/>
      <c r="DH83" s="12"/>
      <c r="DI83" s="12" t="s">
        <v>4943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5056</v>
      </c>
      <c r="DE84" s="202" t="s">
        <v>4187</v>
      </c>
      <c r="DF84" s="12"/>
      <c r="DG84" s="12"/>
      <c r="DH84" s="12"/>
      <c r="DI84" s="12" t="s">
        <v>4935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5057</v>
      </c>
      <c r="DE85" s="202" t="s">
        <v>4169</v>
      </c>
      <c r="DF85" s="202" t="s">
        <v>4408</v>
      </c>
      <c r="DG85" s="12"/>
      <c r="DH85" s="12"/>
      <c r="DI85" s="12" t="s">
        <v>4952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5058</v>
      </c>
      <c r="DE86" s="202" t="s">
        <v>4189</v>
      </c>
      <c r="DF86" s="12"/>
      <c r="DG86" s="12"/>
      <c r="DH86" s="12"/>
      <c r="DI86" s="12" t="s">
        <v>4954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4997</v>
      </c>
      <c r="DE87" s="202" t="s">
        <v>4172</v>
      </c>
      <c r="DF87" s="12"/>
      <c r="DG87" s="12"/>
      <c r="DH87" s="12"/>
      <c r="DI87" s="12" t="s">
        <v>4955</v>
      </c>
      <c r="DJ87" s="9" t="s">
        <v>4998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5059</v>
      </c>
      <c r="DE88" s="202" t="s">
        <v>4190</v>
      </c>
      <c r="DF88" s="12"/>
      <c r="DG88" s="12"/>
      <c r="DH88" s="12"/>
      <c r="DI88" s="12" t="s">
        <v>4928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5060</v>
      </c>
      <c r="DE89" s="202" t="s">
        <v>4192</v>
      </c>
      <c r="DF89" s="12"/>
      <c r="DG89" s="12"/>
      <c r="DH89" s="12"/>
      <c r="DI89" s="12" t="s">
        <v>4952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5061</v>
      </c>
      <c r="DE90" s="202" t="s">
        <v>4192</v>
      </c>
      <c r="DF90" s="12"/>
      <c r="DG90" s="12"/>
      <c r="DH90" s="12"/>
      <c r="DI90" s="12" t="s">
        <v>4956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5062</v>
      </c>
      <c r="DE91" s="9" t="s">
        <v>4872</v>
      </c>
      <c r="DF91" s="12"/>
      <c r="DG91" s="12"/>
      <c r="DH91" s="12"/>
      <c r="DI91" s="12" t="s">
        <v>4949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4957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4931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4999</v>
      </c>
      <c r="DE94" s="202" t="s">
        <v>4411</v>
      </c>
      <c r="DF94" s="12"/>
      <c r="DG94" s="12"/>
      <c r="DH94" s="12"/>
      <c r="DI94" s="12" t="s">
        <v>4943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5060</v>
      </c>
      <c r="DE95" s="202" t="s">
        <v>4192</v>
      </c>
      <c r="DF95" s="12"/>
      <c r="DG95" s="12"/>
      <c r="DH95" s="12"/>
      <c r="DI95" s="12" t="s">
        <v>4952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5063</v>
      </c>
      <c r="DE96" s="202" t="s">
        <v>4413</v>
      </c>
      <c r="DF96" s="12"/>
      <c r="DG96" s="12"/>
      <c r="DH96" s="12"/>
      <c r="DI96" s="12" t="s">
        <v>4950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5064</v>
      </c>
      <c r="DE97" s="202" t="s">
        <v>4414</v>
      </c>
      <c r="DF97" s="12"/>
      <c r="DG97" s="12"/>
      <c r="DH97" s="12"/>
      <c r="DI97" s="12" t="s">
        <v>4958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4970</v>
      </c>
      <c r="DE98" s="202" t="s">
        <v>4415</v>
      </c>
      <c r="DF98" s="12"/>
      <c r="DG98" s="12"/>
      <c r="DH98" s="12"/>
      <c r="DI98" s="12" t="s">
        <v>4959</v>
      </c>
      <c r="DJ98" s="9" t="s">
        <v>4872</v>
      </c>
      <c r="DK98" s="12"/>
    </row>
    <row r="99" spans="1:115" ht="39" customHeight="1" x14ac:dyDescent="0.3">
      <c r="A99" s="15"/>
      <c r="B99" s="340" t="s">
        <v>4908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5065</v>
      </c>
      <c r="DE100" s="202" t="s">
        <v>4196</v>
      </c>
      <c r="DF100" s="12"/>
      <c r="DG100" s="12"/>
      <c r="DH100" s="12"/>
      <c r="DI100" s="12" t="s">
        <v>4960</v>
      </c>
      <c r="DJ100" s="9" t="s">
        <v>4872</v>
      </c>
      <c r="DK100" s="12"/>
    </row>
    <row r="101" spans="1:115" ht="66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5066</v>
      </c>
      <c r="DE101" s="202" t="s">
        <v>4198</v>
      </c>
      <c r="DF101" s="12"/>
      <c r="DG101" s="12"/>
      <c r="DH101" s="12"/>
      <c r="DI101" s="12" t="s">
        <v>4941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4961</v>
      </c>
      <c r="DJ102" s="9" t="s">
        <v>4872</v>
      </c>
      <c r="DK102" s="12"/>
    </row>
    <row r="103" spans="1:115" ht="54" customHeight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5067</v>
      </c>
      <c r="DE103" s="202" t="s">
        <v>4201</v>
      </c>
      <c r="DF103" s="202" t="s">
        <v>4416</v>
      </c>
      <c r="DG103" s="12"/>
      <c r="DH103" s="12"/>
      <c r="DI103" s="12" t="s">
        <v>4933</v>
      </c>
      <c r="DJ103" s="9" t="s">
        <v>4872</v>
      </c>
      <c r="DK103" s="12"/>
    </row>
    <row r="104" spans="1:115" ht="60.6" customHeight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5068</v>
      </c>
      <c r="DE104" s="202" t="s">
        <v>4202</v>
      </c>
      <c r="DF104" s="12"/>
      <c r="DG104" s="12"/>
      <c r="DH104" s="12"/>
      <c r="DI104" s="12" t="s">
        <v>4962</v>
      </c>
      <c r="DJ104" s="9" t="s">
        <v>4872</v>
      </c>
      <c r="DK104" s="12"/>
    </row>
    <row r="105" spans="1:115" ht="51" customHeight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5084</v>
      </c>
      <c r="DE105" s="202" t="s">
        <v>4203</v>
      </c>
      <c r="DF105" s="202" t="s">
        <v>4204</v>
      </c>
      <c r="DG105" s="12"/>
      <c r="DH105" s="12"/>
      <c r="DI105" s="12" t="s">
        <v>4941</v>
      </c>
      <c r="DJ105" s="9" t="s">
        <v>4872</v>
      </c>
      <c r="DK105" s="12"/>
    </row>
    <row r="106" spans="1:115" ht="52.8" customHeight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5069</v>
      </c>
      <c r="DE106" s="202" t="s">
        <v>4417</v>
      </c>
      <c r="DF106" s="12"/>
      <c r="DG106" s="12"/>
      <c r="DH106" s="12"/>
      <c r="DI106" s="12" t="s">
        <v>4930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5086</v>
      </c>
      <c r="DE107" s="202" t="s">
        <v>4205</v>
      </c>
      <c r="DF107" s="12"/>
      <c r="DG107" s="12"/>
      <c r="DH107" s="12"/>
      <c r="DI107" s="12" t="s">
        <v>4966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5070</v>
      </c>
      <c r="DE108" s="202" t="s">
        <v>4206</v>
      </c>
      <c r="DF108" s="12"/>
      <c r="DG108" s="12"/>
      <c r="DH108" s="12"/>
      <c r="DI108" s="12" t="s">
        <v>4916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5087</v>
      </c>
      <c r="DE109" s="202" t="s">
        <v>4207</v>
      </c>
      <c r="DF109" s="12"/>
      <c r="DG109" s="12"/>
      <c r="DH109" s="12"/>
      <c r="DI109" s="12" t="s">
        <v>4941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5071</v>
      </c>
      <c r="DE110" s="202" t="s">
        <v>4208</v>
      </c>
      <c r="DF110" s="12"/>
      <c r="DG110" s="12"/>
      <c r="DH110" s="12"/>
      <c r="DI110" s="12" t="s">
        <v>4930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5088</v>
      </c>
      <c r="DE111" s="202" t="s">
        <v>4209</v>
      </c>
      <c r="DF111" s="12"/>
      <c r="DG111" s="12"/>
      <c r="DH111" s="12"/>
      <c r="DI111" s="12" t="s">
        <v>4930</v>
      </c>
      <c r="DJ111" s="9" t="s">
        <v>4872</v>
      </c>
      <c r="DK111" s="12"/>
    </row>
    <row r="112" spans="1:115" ht="55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5072</v>
      </c>
      <c r="DE112" s="202" t="s">
        <v>4210</v>
      </c>
      <c r="DF112" s="12"/>
      <c r="DG112" s="12"/>
      <c r="DH112" s="12"/>
      <c r="DI112" s="12" t="s">
        <v>4945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4963</v>
      </c>
      <c r="DE113" s="202" t="s">
        <v>4211</v>
      </c>
      <c r="DF113" s="12"/>
      <c r="DG113" s="12"/>
      <c r="DH113" s="12"/>
      <c r="DI113" s="12" t="s">
        <v>4964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4975</v>
      </c>
      <c r="DE114" s="202" t="s">
        <v>4418</v>
      </c>
      <c r="DF114" s="12"/>
      <c r="DG114" s="12"/>
      <c r="DH114" s="12"/>
      <c r="DI114" s="12" t="s">
        <v>4958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5088</v>
      </c>
      <c r="DE115" s="202" t="s">
        <v>4212</v>
      </c>
      <c r="DF115" s="202" t="s">
        <v>4419</v>
      </c>
      <c r="DG115" s="12"/>
      <c r="DH115" s="12"/>
      <c r="DI115" s="12" t="s">
        <v>4930</v>
      </c>
      <c r="DJ115" s="9" t="s">
        <v>4872</v>
      </c>
      <c r="DK115" s="12"/>
    </row>
    <row r="116" spans="1:115" ht="78.599999999999994" customHeight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5084</v>
      </c>
      <c r="DE116" s="202" t="s">
        <v>4213</v>
      </c>
      <c r="DF116" s="202" t="s">
        <v>4420</v>
      </c>
      <c r="DG116" s="12"/>
      <c r="DH116" s="12"/>
      <c r="DI116" s="12" t="s">
        <v>4941</v>
      </c>
      <c r="DJ116" s="9" t="s">
        <v>4872</v>
      </c>
      <c r="DK116" s="12"/>
    </row>
    <row r="117" spans="1:115" ht="59.4" customHeight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5096</v>
      </c>
      <c r="DE117" s="202" t="s">
        <v>4214</v>
      </c>
      <c r="DF117" s="202" t="s">
        <v>4421</v>
      </c>
      <c r="DG117" s="12"/>
      <c r="DH117" s="12"/>
      <c r="DI117" s="12" t="s">
        <v>4930</v>
      </c>
      <c r="DJ117" s="9" t="s">
        <v>4872</v>
      </c>
      <c r="DK117" s="12"/>
    </row>
    <row r="118" spans="1:115" ht="57.6" customHeight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5083</v>
      </c>
      <c r="DE118" s="202" t="s">
        <v>4215</v>
      </c>
      <c r="DF118" s="202" t="s">
        <v>4422</v>
      </c>
      <c r="DG118" s="12"/>
      <c r="DH118" s="12"/>
      <c r="DI118" s="12" t="s">
        <v>4966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5085</v>
      </c>
      <c r="DE119" s="202" t="s">
        <v>4423</v>
      </c>
      <c r="DF119" s="12"/>
      <c r="DG119" s="12"/>
      <c r="DH119" s="12"/>
      <c r="DI119" s="12" t="s">
        <v>4945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5073</v>
      </c>
      <c r="DE120" s="202" t="s">
        <v>4216</v>
      </c>
      <c r="DF120" s="12"/>
      <c r="DG120" s="12"/>
      <c r="DH120" s="12"/>
      <c r="DI120" s="12" t="s">
        <v>4954</v>
      </c>
      <c r="DJ120" s="9" t="s">
        <v>4872</v>
      </c>
      <c r="DK120" s="12"/>
    </row>
    <row r="121" spans="1:115" ht="82.8" customHeight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5072</v>
      </c>
      <c r="DE121" s="202" t="s">
        <v>4217</v>
      </c>
      <c r="DF121" s="202" t="s">
        <v>4424</v>
      </c>
      <c r="DG121" s="12"/>
      <c r="DH121" s="12"/>
      <c r="DI121" s="12" t="s">
        <v>4945</v>
      </c>
      <c r="DJ121" s="9" t="s">
        <v>4872</v>
      </c>
      <c r="DK121" s="12"/>
    </row>
    <row r="122" spans="1:115" ht="75.599999999999994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5072</v>
      </c>
      <c r="DE122" s="202" t="s">
        <v>4218</v>
      </c>
      <c r="DF122" s="12"/>
      <c r="DG122" s="12"/>
      <c r="DH122" s="12"/>
      <c r="DI122" s="12" t="s">
        <v>4945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4965</v>
      </c>
      <c r="DE123" s="202" t="s">
        <v>4425</v>
      </c>
      <c r="DF123" s="202" t="s">
        <v>4426</v>
      </c>
      <c r="DG123" s="12"/>
      <c r="DH123" s="12"/>
      <c r="DI123" s="12" t="s">
        <v>4945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4965</v>
      </c>
      <c r="DE124" s="202" t="s">
        <v>4425</v>
      </c>
      <c r="DF124" s="202" t="s">
        <v>4426</v>
      </c>
      <c r="DG124" s="12"/>
      <c r="DH124" s="12"/>
      <c r="DI124" s="12" t="s">
        <v>4945</v>
      </c>
      <c r="DJ124" s="9" t="s">
        <v>4872</v>
      </c>
      <c r="DK124" s="12"/>
    </row>
    <row r="125" spans="1:115" ht="79.2" customHeight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5074</v>
      </c>
      <c r="DE125" s="202" t="s">
        <v>4219</v>
      </c>
      <c r="DF125" s="202" t="s">
        <v>4220</v>
      </c>
      <c r="DG125" s="12"/>
      <c r="DH125" s="12"/>
      <c r="DI125" s="12" t="s">
        <v>4966</v>
      </c>
      <c r="DJ125" s="9" t="s">
        <v>4872</v>
      </c>
      <c r="DK125" s="12"/>
    </row>
    <row r="126" spans="1:115" ht="103.8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5092</v>
      </c>
      <c r="DE126" s="202" t="s">
        <v>4430</v>
      </c>
      <c r="DF126" s="12"/>
      <c r="DG126" s="12"/>
      <c r="DH126" s="12"/>
      <c r="DI126" s="12" t="s">
        <v>4966</v>
      </c>
      <c r="DJ126" s="9" t="s">
        <v>4872</v>
      </c>
      <c r="DK126" s="12"/>
    </row>
    <row r="127" spans="1:115" ht="74.400000000000006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5094</v>
      </c>
      <c r="DE127" s="202" t="s">
        <v>4431</v>
      </c>
      <c r="DF127" s="12"/>
      <c r="DG127" s="12"/>
      <c r="DH127" s="12"/>
      <c r="DI127" s="12" t="s">
        <v>5093</v>
      </c>
      <c r="DJ127" s="9" t="s">
        <v>4872</v>
      </c>
      <c r="DK127" s="12"/>
    </row>
    <row r="128" spans="1:115" ht="97.8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5095</v>
      </c>
      <c r="DE128" s="202" t="s">
        <v>4432</v>
      </c>
      <c r="DF128" s="12"/>
      <c r="DG128" s="12"/>
      <c r="DH128" s="12"/>
      <c r="DI128" s="12" t="s">
        <v>4966</v>
      </c>
      <c r="DJ128" s="9" t="s">
        <v>4872</v>
      </c>
      <c r="DK128" s="12"/>
    </row>
    <row r="129" spans="1:115" ht="35.4" customHeight="1" x14ac:dyDescent="0.3">
      <c r="A129" s="15"/>
      <c r="B129" s="340" t="s">
        <v>4909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5075</v>
      </c>
      <c r="DE130" s="12"/>
      <c r="DF130" s="12"/>
      <c r="DG130" s="12"/>
      <c r="DH130" s="12"/>
      <c r="DI130" s="12" t="s">
        <v>4947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4916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4917</v>
      </c>
      <c r="DE132" s="12"/>
      <c r="DF132" s="12"/>
      <c r="DG132" s="12"/>
      <c r="DH132" s="12"/>
      <c r="DI132" s="12" t="s">
        <v>4916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4969</v>
      </c>
      <c r="DE133" s="12"/>
      <c r="DF133" s="12"/>
      <c r="DG133" s="12"/>
      <c r="DH133" s="12"/>
      <c r="DI133" s="12" t="s">
        <v>4928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4976</v>
      </c>
      <c r="DE134" s="12"/>
      <c r="DF134" s="12"/>
      <c r="DG134" s="12"/>
      <c r="DH134" s="12"/>
      <c r="DI134" s="12" t="s">
        <v>4916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4918</v>
      </c>
      <c r="DE135" s="12"/>
      <c r="DF135" s="12"/>
      <c r="DG135" s="12"/>
      <c r="DH135" s="12"/>
      <c r="DI135" s="12" t="s">
        <v>4916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4915</v>
      </c>
      <c r="DE136" s="12"/>
      <c r="DF136" s="12"/>
      <c r="DG136" s="12"/>
      <c r="DH136" s="12"/>
      <c r="DI136" s="12" t="s">
        <v>4916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5076</v>
      </c>
      <c r="DE137" s="12"/>
      <c r="DF137" s="12"/>
      <c r="DG137" s="12"/>
      <c r="DH137" s="12"/>
      <c r="DI137" s="12" t="s">
        <v>4916</v>
      </c>
      <c r="DJ137" s="9" t="s">
        <v>4872</v>
      </c>
      <c r="DK137" s="12"/>
    </row>
    <row r="138" spans="1:115" ht="36" customHeight="1" x14ac:dyDescent="0.3">
      <c r="A138" s="15"/>
      <c r="B138" s="340" t="s">
        <v>4910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5077</v>
      </c>
      <c r="DE139" s="12"/>
      <c r="DF139" s="12"/>
      <c r="DG139" s="12"/>
      <c r="DH139" s="12"/>
      <c r="DI139" s="12" t="s">
        <v>4961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5078</v>
      </c>
      <c r="DE140" s="12"/>
      <c r="DF140" s="12"/>
      <c r="DG140" s="12"/>
      <c r="DH140" s="12"/>
      <c r="DI140" s="12" t="s">
        <v>4916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4977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4916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4978</v>
      </c>
      <c r="DE143" s="12"/>
      <c r="DF143" s="12"/>
      <c r="DG143" s="12"/>
      <c r="DH143" s="12"/>
      <c r="DI143" s="12" t="s">
        <v>4979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5079</v>
      </c>
      <c r="DE144" s="12"/>
      <c r="DF144" s="12"/>
      <c r="DG144" s="12"/>
      <c r="DH144" s="12"/>
      <c r="DI144" s="12" t="s">
        <v>4930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5080</v>
      </c>
      <c r="DE145" s="12"/>
      <c r="DF145" s="12"/>
      <c r="DG145" s="12"/>
      <c r="DH145" s="12"/>
      <c r="DI145" s="12" t="s">
        <v>4916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4980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4981</v>
      </c>
      <c r="DE147" s="12"/>
      <c r="DF147" s="12"/>
      <c r="DG147" s="12"/>
      <c r="DH147" s="12"/>
      <c r="DI147" s="12" t="s">
        <v>4982</v>
      </c>
      <c r="DJ147" s="9" t="s">
        <v>4870</v>
      </c>
      <c r="DK147" s="12"/>
    </row>
    <row r="148" spans="1:115" ht="78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4983</v>
      </c>
      <c r="DE148" s="12"/>
      <c r="DF148" s="12"/>
      <c r="DG148" s="12"/>
      <c r="DH148" s="12"/>
      <c r="DI148" s="12" t="s">
        <v>4984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5081</v>
      </c>
      <c r="DE149" s="12"/>
      <c r="DF149" s="12"/>
      <c r="DG149" s="12"/>
      <c r="DH149" s="12"/>
      <c r="DI149" s="12" t="s">
        <v>4928</v>
      </c>
      <c r="DJ149" s="9" t="s">
        <v>4872</v>
      </c>
      <c r="DK149" s="12"/>
    </row>
    <row r="150" spans="1:115" x14ac:dyDescent="0.3">
      <c r="A150" s="15"/>
      <c r="B150" s="339" t="s">
        <v>4911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4931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4968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4985</v>
      </c>
      <c r="DE153" s="12"/>
      <c r="DF153" s="12"/>
      <c r="DG153" s="12"/>
      <c r="DH153" s="12"/>
      <c r="DI153" s="12" t="s">
        <v>4986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4987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4988</v>
      </c>
      <c r="DE155" s="12"/>
      <c r="DF155" s="12"/>
      <c r="DG155" s="12"/>
      <c r="DH155" s="12"/>
      <c r="DI155" s="12" t="s">
        <v>4916</v>
      </c>
      <c r="DJ155" s="9" t="s">
        <v>4870</v>
      </c>
      <c r="DK155" s="12"/>
    </row>
    <row r="156" spans="1:115" ht="76.8" customHeight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5082</v>
      </c>
      <c r="DE156" s="12"/>
      <c r="DF156" s="12"/>
      <c r="DG156" s="12"/>
      <c r="DH156" s="12"/>
      <c r="DI156" s="12" t="s">
        <v>4953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4989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4990</v>
      </c>
      <c r="DE158" s="12"/>
      <c r="DF158" s="12"/>
      <c r="DG158" s="12"/>
      <c r="DH158" s="12"/>
      <c r="DI158" s="12" t="s">
        <v>4991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4967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4987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4941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4992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4993</v>
      </c>
      <c r="DE163" s="12"/>
      <c r="DF163" s="12"/>
      <c r="DG163" s="12"/>
      <c r="DH163" s="12"/>
      <c r="DI163" s="12" t="s">
        <v>4967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5089</v>
      </c>
      <c r="DE164" s="12"/>
      <c r="DF164" s="12"/>
      <c r="DG164" s="12"/>
      <c r="DH164" s="12"/>
      <c r="DI164" s="12" t="s">
        <v>5090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5091</v>
      </c>
      <c r="DE165" s="12"/>
      <c r="DF165" s="12"/>
      <c r="DG165" s="12"/>
      <c r="DH165" s="12"/>
      <c r="DI165" s="12" t="s">
        <v>4957</v>
      </c>
      <c r="DJ165" s="9" t="s">
        <v>4872</v>
      </c>
      <c r="DK165" s="12"/>
    </row>
    <row r="166" spans="1:115" ht="28.8" customHeight="1" x14ac:dyDescent="0.3">
      <c r="A166" s="15"/>
      <c r="B166" s="340" t="s">
        <v>4912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4994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4995</v>
      </c>
      <c r="DE168" s="12"/>
      <c r="DF168" s="12"/>
      <c r="DG168" s="12"/>
      <c r="DH168" s="12"/>
      <c r="DI168" s="12" t="s">
        <v>4937</v>
      </c>
      <c r="DJ168" s="9" t="s">
        <v>4870</v>
      </c>
      <c r="DK168" s="12"/>
    </row>
    <row r="169" spans="1:115" ht="30.6" customHeight="1" x14ac:dyDescent="0.3">
      <c r="A169" s="15"/>
      <c r="B169" s="111" t="s">
        <v>4913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4996</v>
      </c>
      <c r="DE170" s="12"/>
      <c r="DF170" s="12"/>
      <c r="DG170" s="12"/>
      <c r="DH170" s="12"/>
      <c r="DI170" s="12" t="s">
        <v>4930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4916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4928</v>
      </c>
      <c r="DJ172" s="9" t="s">
        <v>4872</v>
      </c>
      <c r="DK172" s="12"/>
    </row>
    <row r="173" spans="1:115" ht="57.6" customHeight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57.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372" t="s">
        <v>4461</v>
      </c>
      <c r="C181" s="372"/>
      <c r="D181" s="372"/>
      <c r="E181" s="372"/>
      <c r="F181" s="372"/>
      <c r="G181" s="372"/>
      <c r="H181" s="372"/>
      <c r="I181" s="372"/>
      <c r="J181" s="372"/>
      <c r="K181" s="372"/>
      <c r="L181" s="372"/>
      <c r="M181" s="372"/>
      <c r="N181" s="372"/>
      <c r="O181" s="372"/>
      <c r="P181" s="372"/>
      <c r="Q181" s="372"/>
      <c r="R181" s="372"/>
      <c r="S181" s="372"/>
      <c r="T181" s="372"/>
      <c r="U181" s="372"/>
      <c r="V181" s="372"/>
      <c r="W181" s="372"/>
      <c r="X181" s="372"/>
      <c r="Y181" s="372"/>
      <c r="Z181" s="372"/>
      <c r="AA181" s="372"/>
      <c r="AB181" s="372"/>
      <c r="AC181" s="372"/>
      <c r="AD181" s="372"/>
      <c r="AE181" s="372"/>
      <c r="AF181" s="372"/>
      <c r="AG181" s="372"/>
      <c r="AH181" s="372"/>
      <c r="AI181" s="372"/>
      <c r="AJ181" s="372"/>
      <c r="AK181" s="372"/>
      <c r="AL181" s="372"/>
      <c r="AM181" s="372"/>
      <c r="AN181" s="372"/>
      <c r="AO181" s="372"/>
      <c r="AP181" s="372"/>
      <c r="AQ181" s="372"/>
      <c r="AR181" s="372"/>
      <c r="AS181" s="372"/>
      <c r="AT181" s="372"/>
      <c r="AU181" s="372"/>
      <c r="AV181" s="231"/>
      <c r="AW181" s="231"/>
      <c r="AX181" s="231"/>
      <c r="AY181" s="231"/>
      <c r="AZ181" s="231"/>
      <c r="BA181" s="231"/>
      <c r="BB181" s="371" t="s">
        <v>3974</v>
      </c>
      <c r="BC181" s="371"/>
      <c r="BD181" s="371"/>
      <c r="BE181" s="371"/>
      <c r="BF181" s="371"/>
      <c r="BG181" s="371"/>
      <c r="BH181" s="371"/>
      <c r="BI181" s="371"/>
      <c r="BJ181" s="371"/>
      <c r="BK181" s="371"/>
      <c r="BL181" s="371"/>
      <c r="BM181" s="371"/>
      <c r="BN181" s="371"/>
      <c r="BO181" s="371"/>
      <c r="BP181" s="371"/>
      <c r="BQ181" s="371"/>
      <c r="BR181" s="371"/>
      <c r="BS181" s="371"/>
      <c r="BT181" s="371"/>
      <c r="BU181" s="371"/>
      <c r="BV181" s="371"/>
      <c r="BW181" s="371"/>
      <c r="BX181" s="371"/>
      <c r="BY181" s="371"/>
      <c r="BZ181" s="371"/>
      <c r="CA181" s="371"/>
      <c r="CB181" s="371"/>
      <c r="CC181" s="371"/>
      <c r="CD181" s="371"/>
      <c r="CE181" s="371"/>
      <c r="CF181" s="371"/>
      <c r="CG181" s="371"/>
      <c r="CH181" s="371"/>
      <c r="CI181" s="371"/>
      <c r="CJ181" s="371"/>
      <c r="CK181" s="371"/>
      <c r="CL181" s="371"/>
      <c r="CM181" s="371"/>
      <c r="CN181" s="371"/>
      <c r="CO181" s="371"/>
      <c r="CP181" s="371"/>
      <c r="CQ181" s="371"/>
      <c r="CR181" s="371"/>
      <c r="CS181" s="371"/>
      <c r="CT181" s="371"/>
      <c r="CU181" s="371"/>
      <c r="CV181" s="371"/>
      <c r="CW181" s="371"/>
      <c r="CX181" s="371"/>
      <c r="CY181" s="371"/>
      <c r="CZ181" s="371"/>
      <c r="DA181" s="371"/>
      <c r="DB181" s="371"/>
      <c r="DC181" s="371"/>
      <c r="DD181" s="371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362" t="s">
        <v>106</v>
      </c>
      <c r="C186" s="362"/>
      <c r="D186" s="362"/>
      <c r="E186" s="362"/>
      <c r="F186" s="362"/>
      <c r="G186" s="362"/>
      <c r="H186" s="362"/>
      <c r="I186" s="362"/>
      <c r="J186" s="362"/>
      <c r="K186" s="362"/>
      <c r="L186" s="362"/>
      <c r="M186" s="362"/>
      <c r="N186" s="362"/>
      <c r="O186" s="362"/>
      <c r="P186" s="362"/>
      <c r="Q186" s="362"/>
      <c r="R186" s="362"/>
      <c r="S186" s="362"/>
      <c r="T186" s="362"/>
      <c r="U186" s="362"/>
      <c r="V186" s="362"/>
      <c r="W186" s="362"/>
      <c r="X186" s="362"/>
      <c r="Y186" s="362"/>
      <c r="Z186" s="362"/>
      <c r="AA186" s="362"/>
      <c r="AB186" s="362"/>
      <c r="AC186" s="362"/>
      <c r="AD186" s="362"/>
      <c r="AE186" s="362"/>
      <c r="AF186" s="362"/>
      <c r="AG186" s="362"/>
      <c r="AH186" s="362"/>
      <c r="AI186" s="362"/>
      <c r="AJ186" s="362"/>
      <c r="AK186" s="362"/>
      <c r="AL186" s="362"/>
      <c r="AM186" s="362"/>
      <c r="AN186" s="362"/>
      <c r="AO186" s="362"/>
      <c r="AP186" s="362"/>
      <c r="AQ186" s="362"/>
      <c r="AR186" s="362"/>
      <c r="AS186" s="362"/>
      <c r="AT186" s="362"/>
      <c r="AU186" s="362"/>
      <c r="AV186" s="218"/>
      <c r="AW186" s="218"/>
      <c r="AX186" s="218"/>
      <c r="AY186" s="218"/>
      <c r="AZ186" s="218"/>
      <c r="BA186" s="218"/>
      <c r="BB186" s="362" t="s">
        <v>19</v>
      </c>
      <c r="BC186" s="362"/>
      <c r="BD186" s="362"/>
      <c r="BE186" s="362"/>
      <c r="BF186" s="362"/>
      <c r="BG186" s="362"/>
      <c r="BH186" s="362"/>
      <c r="BI186" s="362"/>
      <c r="BJ186" s="362"/>
      <c r="BK186" s="362"/>
      <c r="BL186" s="362"/>
      <c r="BM186" s="362"/>
      <c r="BN186" s="362"/>
      <c r="BO186" s="362"/>
      <c r="BP186" s="362"/>
      <c r="BQ186" s="362"/>
      <c r="BR186" s="362"/>
      <c r="BS186" s="362"/>
      <c r="BT186" s="362"/>
      <c r="BU186" s="362"/>
      <c r="BV186" s="362"/>
      <c r="BW186" s="362"/>
      <c r="BX186" s="362"/>
      <c r="BY186" s="362"/>
      <c r="BZ186" s="362"/>
      <c r="CA186" s="362"/>
      <c r="CB186" s="362"/>
      <c r="CC186" s="362"/>
      <c r="CD186" s="362"/>
      <c r="CE186" s="362"/>
      <c r="CF186" s="362"/>
      <c r="CG186" s="362"/>
      <c r="CH186" s="362"/>
      <c r="CI186" s="362"/>
      <c r="CJ186" s="362"/>
      <c r="CK186" s="362"/>
      <c r="CL186" s="362"/>
      <c r="CM186" s="362"/>
      <c r="CN186" s="362"/>
      <c r="CO186" s="362"/>
      <c r="CP186" s="362"/>
      <c r="CQ186" s="362"/>
      <c r="CR186" s="362"/>
      <c r="CS186" s="362"/>
      <c r="CT186" s="362"/>
      <c r="CU186" s="362"/>
      <c r="CV186" s="362"/>
      <c r="CW186" s="362"/>
      <c r="CX186" s="362"/>
      <c r="CY186" s="362"/>
      <c r="CZ186" s="362"/>
      <c r="DA186" s="362"/>
      <c r="DB186" s="362"/>
      <c r="DC186" s="362"/>
      <c r="DD186" s="362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32" zoomScale="80" zoomScaleNormal="80" zoomScaleSheetLayoutView="90" workbookViewId="0">
      <selection activeCell="DN36" sqref="DN36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68" t="s">
        <v>4467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  <c r="AC1" s="368"/>
      <c r="AD1" s="368"/>
      <c r="AE1" s="368"/>
      <c r="AF1" s="368"/>
      <c r="AG1" s="368"/>
      <c r="AH1" s="368"/>
      <c r="AI1" s="368"/>
      <c r="AJ1" s="368"/>
      <c r="AK1" s="368"/>
      <c r="AL1" s="368"/>
      <c r="AM1" s="368"/>
      <c r="AN1" s="368"/>
      <c r="AO1" s="368"/>
      <c r="AP1" s="368"/>
      <c r="AQ1" s="368"/>
      <c r="AR1" s="368"/>
      <c r="AS1" s="368"/>
      <c r="AT1" s="368"/>
      <c r="AU1" s="368"/>
      <c r="AV1" s="304"/>
      <c r="AW1" s="304"/>
      <c r="AX1" s="304"/>
      <c r="AY1" s="304"/>
      <c r="AZ1" s="304"/>
      <c r="BA1" s="304"/>
      <c r="BB1" s="369" t="s">
        <v>3973</v>
      </c>
      <c r="BC1" s="369"/>
      <c r="BD1" s="369"/>
      <c r="BE1" s="369"/>
      <c r="BF1" s="369"/>
      <c r="BG1" s="369"/>
      <c r="BH1" s="369"/>
      <c r="BI1" s="369"/>
      <c r="BJ1" s="369"/>
      <c r="BK1" s="369"/>
      <c r="BL1" s="369"/>
      <c r="BM1" s="369"/>
      <c r="BN1" s="369"/>
      <c r="BO1" s="369"/>
      <c r="BP1" s="369"/>
      <c r="BQ1" s="369"/>
      <c r="BR1" s="369"/>
      <c r="BS1" s="369"/>
      <c r="BT1" s="369"/>
      <c r="BU1" s="369"/>
      <c r="BV1" s="369"/>
      <c r="BW1" s="369"/>
      <c r="BX1" s="369"/>
      <c r="BY1" s="369"/>
      <c r="BZ1" s="369"/>
      <c r="CA1" s="369"/>
      <c r="CB1" s="369"/>
      <c r="CC1" s="369"/>
      <c r="CD1" s="369"/>
      <c r="CE1" s="369"/>
      <c r="CF1" s="369"/>
      <c r="CG1" s="369"/>
      <c r="CH1" s="369"/>
      <c r="CI1" s="369"/>
      <c r="CJ1" s="369"/>
      <c r="CK1" s="369"/>
      <c r="CL1" s="369"/>
      <c r="CM1" s="369"/>
      <c r="CN1" s="369"/>
      <c r="CO1" s="369"/>
      <c r="CP1" s="369"/>
      <c r="CQ1" s="369"/>
      <c r="CR1" s="369"/>
      <c r="CS1" s="369"/>
      <c r="CT1" s="369"/>
      <c r="CU1" s="369"/>
      <c r="CV1" s="369"/>
      <c r="CW1" s="369"/>
      <c r="CX1" s="369"/>
      <c r="CY1" s="369"/>
      <c r="CZ1" s="369"/>
      <c r="DA1" s="369"/>
      <c r="DB1" s="369"/>
      <c r="DC1" s="369"/>
      <c r="DD1" s="369"/>
      <c r="DE1" s="369"/>
      <c r="DF1" s="369"/>
      <c r="DG1" s="369"/>
      <c r="DH1" s="369"/>
      <c r="DI1" s="369"/>
      <c r="DJ1" s="369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70" t="s">
        <v>5097</v>
      </c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  <c r="AH3" s="370"/>
      <c r="AI3" s="370"/>
      <c r="AJ3" s="370"/>
      <c r="AK3" s="370"/>
      <c r="AL3" s="370"/>
      <c r="AM3" s="370"/>
      <c r="AN3" s="370"/>
      <c r="AO3" s="370"/>
      <c r="AP3" s="370"/>
      <c r="AQ3" s="370"/>
      <c r="AR3" s="370"/>
      <c r="AS3" s="370"/>
      <c r="AT3" s="370"/>
      <c r="AU3" s="370"/>
      <c r="AV3" s="370"/>
      <c r="AW3" s="370"/>
      <c r="AX3" s="370"/>
      <c r="AY3" s="370"/>
      <c r="AZ3" s="370"/>
      <c r="BA3" s="370"/>
      <c r="BB3" s="370"/>
      <c r="BC3" s="370"/>
      <c r="BD3" s="370"/>
      <c r="BE3" s="370"/>
      <c r="BF3" s="370"/>
      <c r="BG3" s="370"/>
      <c r="BH3" s="370"/>
      <c r="BI3" s="370"/>
      <c r="BJ3" s="370"/>
      <c r="BK3" s="370"/>
      <c r="BL3" s="370"/>
      <c r="BM3" s="370"/>
      <c r="BN3" s="370"/>
      <c r="BO3" s="370"/>
      <c r="BP3" s="370"/>
      <c r="BQ3" s="370"/>
      <c r="BR3" s="370"/>
      <c r="BS3" s="370"/>
      <c r="BT3" s="370"/>
      <c r="BU3" s="370"/>
      <c r="BV3" s="370"/>
      <c r="BW3" s="370"/>
      <c r="BX3" s="370"/>
      <c r="BY3" s="370"/>
      <c r="BZ3" s="370"/>
      <c r="CA3" s="370"/>
      <c r="CB3" s="370"/>
      <c r="CC3" s="370"/>
      <c r="CD3" s="370"/>
      <c r="CE3" s="370"/>
      <c r="CF3" s="370"/>
      <c r="CG3" s="370"/>
      <c r="CH3" s="370"/>
      <c r="CI3" s="370"/>
      <c r="CJ3" s="370"/>
      <c r="CK3" s="370"/>
      <c r="CL3" s="370"/>
      <c r="CM3" s="370"/>
      <c r="CN3" s="370"/>
      <c r="CO3" s="370"/>
      <c r="CP3" s="370"/>
      <c r="CQ3" s="370"/>
      <c r="CR3" s="370"/>
      <c r="CS3" s="370"/>
      <c r="CT3" s="370"/>
      <c r="CU3" s="370"/>
      <c r="CV3" s="370"/>
      <c r="CW3" s="370"/>
      <c r="CX3" s="370"/>
      <c r="CY3" s="370"/>
      <c r="CZ3" s="370"/>
      <c r="DA3" s="370"/>
      <c r="DB3" s="370"/>
      <c r="DC3" s="370"/>
      <c r="DD3" s="370"/>
      <c r="DE3" s="370"/>
      <c r="DF3" s="370"/>
      <c r="DG3" s="370"/>
      <c r="DH3" s="370"/>
      <c r="DI3" s="370"/>
      <c r="DJ3" s="370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60" t="s">
        <v>4438</v>
      </c>
      <c r="DF5" s="360"/>
      <c r="DG5" s="360"/>
      <c r="DH5" s="360"/>
      <c r="DI5" s="345" t="s">
        <v>4919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4905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89.25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4921</v>
      </c>
      <c r="DE8" s="202" t="s">
        <v>4121</v>
      </c>
      <c r="DF8" s="202" t="s">
        <v>4368</v>
      </c>
      <c r="DG8" s="12"/>
      <c r="DH8" s="12"/>
      <c r="DI8" s="12" t="s">
        <v>4920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4923</v>
      </c>
      <c r="DE9" s="202" t="s">
        <v>4122</v>
      </c>
      <c r="DF9" s="202" t="s">
        <v>4369</v>
      </c>
      <c r="DG9" s="12"/>
      <c r="DH9" s="12"/>
      <c r="DI9" s="12" t="s">
        <v>4922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4925</v>
      </c>
      <c r="DE10" s="202" t="s">
        <v>4123</v>
      </c>
      <c r="DF10" s="202" t="s">
        <v>4370</v>
      </c>
      <c r="DG10" s="12"/>
      <c r="DH10" s="12"/>
      <c r="DI10" s="12" t="s">
        <v>4922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4926</v>
      </c>
      <c r="DE11" s="202" t="s">
        <v>4124</v>
      </c>
      <c r="DF11" s="202" t="s">
        <v>4371</v>
      </c>
      <c r="DG11" s="12"/>
      <c r="DH11" s="12"/>
      <c r="DI11" s="12" t="s">
        <v>4916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4927</v>
      </c>
      <c r="DE12" s="202" t="s">
        <v>4125</v>
      </c>
      <c r="DF12" s="12"/>
      <c r="DG12" s="12"/>
      <c r="DH12" s="12"/>
      <c r="DI12" s="12" t="s">
        <v>4924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4916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5000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4928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4929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5001</v>
      </c>
      <c r="DE16" s="202" t="s">
        <v>4129</v>
      </c>
      <c r="DF16" s="12"/>
      <c r="DG16" s="12"/>
      <c r="DH16" s="12"/>
      <c r="DI16" s="12" t="s">
        <v>4916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5002</v>
      </c>
      <c r="DE17" s="202" t="s">
        <v>4130</v>
      </c>
      <c r="DF17" s="202" t="s">
        <v>4454</v>
      </c>
      <c r="DG17" s="12"/>
      <c r="DH17" s="12"/>
      <c r="DI17" s="12" t="s">
        <v>4930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5003</v>
      </c>
      <c r="DE18" s="202" t="s">
        <v>4131</v>
      </c>
      <c r="DF18" s="12"/>
      <c r="DG18" s="12"/>
      <c r="DH18" s="12"/>
      <c r="DI18" s="12" t="s">
        <v>4931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5004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4930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5005</v>
      </c>
      <c r="DE20" s="202" t="s">
        <v>4133</v>
      </c>
      <c r="DF20" s="12"/>
      <c r="DG20" s="12"/>
      <c r="DH20" s="12"/>
      <c r="DI20" s="12" t="s">
        <v>4932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5006</v>
      </c>
      <c r="DE21" s="202" t="s">
        <v>4134</v>
      </c>
      <c r="DF21" s="202" t="s">
        <v>4374</v>
      </c>
      <c r="DG21" s="12"/>
      <c r="DH21" s="12"/>
      <c r="DI21" s="12" t="s">
        <v>4931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5007</v>
      </c>
      <c r="DE22" s="202" t="s">
        <v>4135</v>
      </c>
      <c r="DF22" s="202" t="s">
        <v>4375</v>
      </c>
      <c r="DG22" s="12"/>
      <c r="DH22" s="12"/>
      <c r="DI22" s="12" t="s">
        <v>4928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5008</v>
      </c>
      <c r="DE23" s="202" t="s">
        <v>4136</v>
      </c>
      <c r="DF23" s="202" t="s">
        <v>4376</v>
      </c>
      <c r="DG23" s="12"/>
      <c r="DH23" s="12"/>
      <c r="DI23" s="12" t="s">
        <v>4933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4934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5009</v>
      </c>
      <c r="DE25" s="202" t="s">
        <v>4378</v>
      </c>
      <c r="DF25" s="12"/>
      <c r="DG25" s="12"/>
      <c r="DH25" s="12"/>
      <c r="DI25" s="12" t="s">
        <v>4935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5010</v>
      </c>
      <c r="DE26" s="202" t="s">
        <v>4379</v>
      </c>
      <c r="DF26" s="12"/>
      <c r="DG26" s="12"/>
      <c r="DH26" s="12"/>
      <c r="DI26" s="12" t="s">
        <v>4928</v>
      </c>
      <c r="DJ26" s="9" t="s">
        <v>4872</v>
      </c>
      <c r="DK26" s="12"/>
    </row>
    <row r="27" spans="1:115" ht="22.8" x14ac:dyDescent="0.3">
      <c r="A27" s="15"/>
      <c r="B27" s="111" t="s">
        <v>4906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5011</v>
      </c>
      <c r="DE28" s="202" t="s">
        <v>4137</v>
      </c>
      <c r="DF28" s="12"/>
      <c r="DG28" s="12"/>
      <c r="DH28" s="12"/>
      <c r="DI28" s="12" t="s">
        <v>4937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5012</v>
      </c>
      <c r="DE29" s="202" t="s">
        <v>4138</v>
      </c>
      <c r="DF29" s="12"/>
      <c r="DG29" s="12"/>
      <c r="DH29" s="12"/>
      <c r="DI29" s="12" t="s">
        <v>4936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5013</v>
      </c>
      <c r="DE30" s="202" t="s">
        <v>4178</v>
      </c>
      <c r="DF30" s="202" t="s">
        <v>4380</v>
      </c>
      <c r="DG30" s="12"/>
      <c r="DH30" s="12"/>
      <c r="DI30" s="12" t="s">
        <v>4930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5014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4938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5015</v>
      </c>
      <c r="DE32" s="202" t="s">
        <v>4141</v>
      </c>
      <c r="DF32" s="12"/>
      <c r="DG32" s="12"/>
      <c r="DH32" s="12"/>
      <c r="DI32" s="12" t="s">
        <v>4939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5016</v>
      </c>
      <c r="DE33" s="202" t="s">
        <v>4142</v>
      </c>
      <c r="DF33" s="202" t="s">
        <v>4433</v>
      </c>
      <c r="DG33" s="12"/>
      <c r="DH33" s="12"/>
      <c r="DI33" s="12" t="s">
        <v>4928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5017</v>
      </c>
      <c r="DE34" s="202" t="s">
        <v>4143</v>
      </c>
      <c r="DF34" s="202" t="s">
        <v>4382</v>
      </c>
      <c r="DG34" s="12"/>
      <c r="DH34" s="12"/>
      <c r="DI34" s="12" t="s">
        <v>4930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5018</v>
      </c>
      <c r="DE35" s="202" t="s">
        <v>4383</v>
      </c>
      <c r="DF35" s="202" t="s">
        <v>4447</v>
      </c>
      <c r="DG35" s="12"/>
      <c r="DH35" s="12"/>
      <c r="DI35" s="12" t="s">
        <v>4928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5019</v>
      </c>
      <c r="DE36" s="202" t="s">
        <v>4144</v>
      </c>
      <c r="DF36" s="202" t="s">
        <v>4384</v>
      </c>
      <c r="DG36" s="202" t="s">
        <v>4437</v>
      </c>
      <c r="DH36" s="12"/>
      <c r="DI36" s="12" t="s">
        <v>5100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5020</v>
      </c>
      <c r="DE37" s="202" t="s">
        <v>4145</v>
      </c>
      <c r="DF37" s="12"/>
      <c r="DG37" s="12"/>
      <c r="DH37" s="12"/>
      <c r="DI37" s="12" t="s">
        <v>4930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5021</v>
      </c>
      <c r="DE38" s="202" t="s">
        <v>4146</v>
      </c>
      <c r="DF38" s="202" t="s">
        <v>4385</v>
      </c>
      <c r="DG38" s="12"/>
      <c r="DH38" s="12"/>
      <c r="DI38" s="12" t="s">
        <v>4940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5022</v>
      </c>
      <c r="DE39" s="202" t="s">
        <v>4147</v>
      </c>
      <c r="DF39" s="202" t="s">
        <v>4386</v>
      </c>
      <c r="DG39" s="12"/>
      <c r="DH39" s="12"/>
      <c r="DI39" s="12" t="s">
        <v>4931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5023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4941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5024</v>
      </c>
      <c r="DE41" s="15"/>
      <c r="DF41" s="202" t="s">
        <v>4390</v>
      </c>
      <c r="DG41" s="12"/>
      <c r="DH41" s="12"/>
      <c r="DI41" s="12" t="s">
        <v>4931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5025</v>
      </c>
      <c r="DE42" s="202" t="s">
        <v>4149</v>
      </c>
      <c r="DF42" s="202" t="s">
        <v>4391</v>
      </c>
      <c r="DG42" s="12"/>
      <c r="DH42" s="12"/>
      <c r="DI42" s="12" t="s">
        <v>4933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5026</v>
      </c>
      <c r="DE43" s="202" t="s">
        <v>4150</v>
      </c>
      <c r="DF43" s="202" t="s">
        <v>4392</v>
      </c>
      <c r="DG43" s="12"/>
      <c r="DH43" s="12"/>
      <c r="DI43" s="12" t="s">
        <v>4930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5027</v>
      </c>
      <c r="DE44" s="202" t="s">
        <v>4151</v>
      </c>
      <c r="DF44" s="12"/>
      <c r="DG44" s="12"/>
      <c r="DH44" s="12"/>
      <c r="DI44" s="12" t="s">
        <v>4941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5028</v>
      </c>
      <c r="DE45" s="202" t="s">
        <v>4152</v>
      </c>
      <c r="DF45" s="202" t="s">
        <v>4393</v>
      </c>
      <c r="DG45" s="12"/>
      <c r="DH45" s="12"/>
      <c r="DI45" s="12" t="s">
        <v>4916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5029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4931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5030</v>
      </c>
      <c r="DE47" s="202" t="s">
        <v>4155</v>
      </c>
      <c r="DF47" s="202" t="s">
        <v>4394</v>
      </c>
      <c r="DG47" s="12"/>
      <c r="DH47" s="12"/>
      <c r="DI47" s="12" t="s">
        <v>4941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5031</v>
      </c>
      <c r="DE48" s="202" t="s">
        <v>4156</v>
      </c>
      <c r="DF48" s="12"/>
      <c r="DG48" s="12"/>
      <c r="DH48" s="12"/>
      <c r="DI48" s="12" t="s">
        <v>4931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5032</v>
      </c>
      <c r="DE49" s="202" t="s">
        <v>4157</v>
      </c>
      <c r="DF49" s="202" t="s">
        <v>4395</v>
      </c>
      <c r="DG49" s="12"/>
      <c r="DH49" s="12"/>
      <c r="DI49" s="12" t="s">
        <v>4930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5033</v>
      </c>
      <c r="DE50" s="202" t="s">
        <v>4158</v>
      </c>
      <c r="DF50" s="12" t="s">
        <v>4448</v>
      </c>
      <c r="DG50" s="12"/>
      <c r="DH50" s="12"/>
      <c r="DI50" s="12" t="s">
        <v>4942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5028</v>
      </c>
      <c r="DE51" s="202" t="s">
        <v>4159</v>
      </c>
      <c r="DF51" s="12"/>
      <c r="DG51" s="12"/>
      <c r="DH51" s="12"/>
      <c r="DI51" s="12" t="s">
        <v>4916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5034</v>
      </c>
      <c r="DE52" s="202" t="s">
        <v>4160</v>
      </c>
      <c r="DF52" s="202" t="s">
        <v>4161</v>
      </c>
      <c r="DG52" s="12"/>
      <c r="DH52" s="12"/>
      <c r="DI52" s="12" t="s">
        <v>4931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5035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4930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5036</v>
      </c>
      <c r="DE54" s="202" t="s">
        <v>4162</v>
      </c>
      <c r="DF54" s="12"/>
      <c r="DG54" s="12"/>
      <c r="DH54" s="12"/>
      <c r="DI54" s="12" t="s">
        <v>4929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5037</v>
      </c>
      <c r="DE55" s="202" t="s">
        <v>4163</v>
      </c>
      <c r="DF55" s="12"/>
      <c r="DG55" s="12"/>
      <c r="DH55" s="12"/>
      <c r="DI55" s="12" t="s">
        <v>4943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5038</v>
      </c>
      <c r="DE56" s="202" t="s">
        <v>4164</v>
      </c>
      <c r="DF56" s="202" t="s">
        <v>4401</v>
      </c>
      <c r="DG56" s="12"/>
      <c r="DH56" s="12"/>
      <c r="DI56" s="12" t="s">
        <v>4944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5039</v>
      </c>
      <c r="DE57" s="202" t="s">
        <v>4165</v>
      </c>
      <c r="DF57" s="12"/>
      <c r="DG57" s="12"/>
      <c r="DH57" s="12"/>
      <c r="DI57" s="12" t="s">
        <v>4935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5040</v>
      </c>
      <c r="DE58" s="12"/>
      <c r="DF58" s="12"/>
      <c r="DG58" s="12"/>
      <c r="DH58" s="12"/>
      <c r="DI58" s="12" t="s">
        <v>4933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5041</v>
      </c>
      <c r="DE59" s="202" t="s">
        <v>4402</v>
      </c>
      <c r="DF59" s="12"/>
      <c r="DG59" s="12"/>
      <c r="DH59" s="12"/>
      <c r="DI59" s="12" t="s">
        <v>4945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5042</v>
      </c>
      <c r="DE60" s="202" t="s">
        <v>4403</v>
      </c>
      <c r="DF60" s="12"/>
      <c r="DG60" s="12"/>
      <c r="DH60" s="12"/>
      <c r="DI60" s="12" t="s">
        <v>4967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5043</v>
      </c>
      <c r="DE61" s="202" t="s">
        <v>4404</v>
      </c>
      <c r="DF61" s="12"/>
      <c r="DG61" s="12"/>
      <c r="DH61" s="12"/>
      <c r="DI61" s="12" t="s">
        <v>4946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5044</v>
      </c>
      <c r="DE62" s="202" t="s">
        <v>4405</v>
      </c>
      <c r="DF62" s="12"/>
      <c r="DG62" s="12"/>
      <c r="DH62" s="12"/>
      <c r="DI62" s="12" t="s">
        <v>4947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4948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5045</v>
      </c>
      <c r="DE64" s="202" t="s">
        <v>4407</v>
      </c>
      <c r="DF64" s="12"/>
      <c r="DG64" s="12"/>
      <c r="DH64" s="12"/>
      <c r="DI64" s="12" t="s">
        <v>4949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5046</v>
      </c>
      <c r="DE65" s="202" t="s">
        <v>4450</v>
      </c>
      <c r="DF65" s="12"/>
      <c r="DG65" s="12"/>
      <c r="DH65" s="12"/>
      <c r="DI65" s="12" t="s">
        <v>4916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4907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4974</v>
      </c>
      <c r="DE67" s="202" t="s">
        <v>4166</v>
      </c>
      <c r="DF67" s="12"/>
      <c r="DG67" s="12"/>
      <c r="DH67" s="12"/>
      <c r="DI67" s="12" t="s">
        <v>4928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5047</v>
      </c>
      <c r="DE68" s="202" t="s">
        <v>4167</v>
      </c>
      <c r="DF68" s="12"/>
      <c r="DG68" s="12"/>
      <c r="DH68" s="12"/>
      <c r="DI68" s="12" t="s">
        <v>4949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4916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5048</v>
      </c>
      <c r="DE70" s="202" t="s">
        <v>4169</v>
      </c>
      <c r="DF70" s="202" t="s">
        <v>4408</v>
      </c>
      <c r="DG70" s="12"/>
      <c r="DH70" s="12"/>
      <c r="DI70" s="12" t="s">
        <v>4950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5049</v>
      </c>
      <c r="DE71" s="202" t="s">
        <v>4170</v>
      </c>
      <c r="DF71" s="12"/>
      <c r="DG71" s="12"/>
      <c r="DH71" s="12"/>
      <c r="DI71" s="12" t="s">
        <v>4950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5050</v>
      </c>
      <c r="DE72" s="202" t="s">
        <v>4171</v>
      </c>
      <c r="DF72" s="12"/>
      <c r="DG72" s="12"/>
      <c r="DH72" s="12"/>
      <c r="DI72" s="12" t="s">
        <v>4949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5051</v>
      </c>
      <c r="DE73" s="202" t="s">
        <v>4169</v>
      </c>
      <c r="DF73" s="202" t="s">
        <v>4408</v>
      </c>
      <c r="DG73" s="12"/>
      <c r="DH73" s="12"/>
      <c r="DI73" s="12" t="s">
        <v>4928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4916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5052</v>
      </c>
      <c r="DE75" s="202" t="s">
        <v>4174</v>
      </c>
      <c r="DF75" s="12"/>
      <c r="DG75" s="12"/>
      <c r="DH75" s="12"/>
      <c r="DI75" s="12" t="s">
        <v>4943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4951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4971</v>
      </c>
      <c r="DE77" s="202" t="s">
        <v>4176</v>
      </c>
      <c r="DF77" s="12"/>
      <c r="DG77" s="12"/>
      <c r="DH77" s="12"/>
      <c r="DI77" s="12" t="s">
        <v>4928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4973</v>
      </c>
      <c r="DE78" s="202" t="s">
        <v>4169</v>
      </c>
      <c r="DF78" s="202" t="s">
        <v>4408</v>
      </c>
      <c r="DG78" s="12"/>
      <c r="DH78" s="12"/>
      <c r="DI78" s="12" t="s">
        <v>4928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4972</v>
      </c>
      <c r="DE79" s="202" t="s">
        <v>4182</v>
      </c>
      <c r="DF79" s="12"/>
      <c r="DG79" s="12"/>
      <c r="DH79" s="12"/>
      <c r="DI79" s="12" t="s">
        <v>4952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4953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5053</v>
      </c>
      <c r="DE81" s="202" t="s">
        <v>4184</v>
      </c>
      <c r="DF81" s="12"/>
      <c r="DG81" s="12"/>
      <c r="DH81" s="12"/>
      <c r="DI81" s="12" t="s">
        <v>4929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5054</v>
      </c>
      <c r="DE82" s="202" t="s">
        <v>4185</v>
      </c>
      <c r="DF82" s="202" t="s">
        <v>4409</v>
      </c>
      <c r="DG82" s="12"/>
      <c r="DH82" s="12"/>
      <c r="DI82" s="12" t="s">
        <v>4949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5055</v>
      </c>
      <c r="DE83" s="202" t="s">
        <v>4186</v>
      </c>
      <c r="DF83" s="202" t="s">
        <v>4409</v>
      </c>
      <c r="DG83" s="12"/>
      <c r="DH83" s="12"/>
      <c r="DI83" s="12" t="s">
        <v>4943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5056</v>
      </c>
      <c r="DE84" s="202" t="s">
        <v>4187</v>
      </c>
      <c r="DF84" s="12"/>
      <c r="DG84" s="12"/>
      <c r="DH84" s="12"/>
      <c r="DI84" s="12" t="s">
        <v>4935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5057</v>
      </c>
      <c r="DE85" s="202" t="s">
        <v>4169</v>
      </c>
      <c r="DF85" s="202" t="s">
        <v>4408</v>
      </c>
      <c r="DG85" s="12"/>
      <c r="DH85" s="12"/>
      <c r="DI85" s="12" t="s">
        <v>4952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5058</v>
      </c>
      <c r="DE86" s="202" t="s">
        <v>4189</v>
      </c>
      <c r="DF86" s="12"/>
      <c r="DG86" s="12"/>
      <c r="DH86" s="12"/>
      <c r="DI86" s="12" t="s">
        <v>4954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4997</v>
      </c>
      <c r="DE87" s="202" t="s">
        <v>4172</v>
      </c>
      <c r="DF87" s="12"/>
      <c r="DG87" s="12"/>
      <c r="DH87" s="12"/>
      <c r="DI87" s="12" t="s">
        <v>4955</v>
      </c>
      <c r="DJ87" s="9" t="s">
        <v>4998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5059</v>
      </c>
      <c r="DE88" s="202" t="s">
        <v>4190</v>
      </c>
      <c r="DF88" s="12"/>
      <c r="DG88" s="12"/>
      <c r="DH88" s="12"/>
      <c r="DI88" s="12" t="s">
        <v>4928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5060</v>
      </c>
      <c r="DE89" s="202" t="s">
        <v>4192</v>
      </c>
      <c r="DF89" s="12"/>
      <c r="DG89" s="12"/>
      <c r="DH89" s="12"/>
      <c r="DI89" s="12" t="s">
        <v>4952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5061</v>
      </c>
      <c r="DE90" s="202" t="s">
        <v>4192</v>
      </c>
      <c r="DF90" s="12"/>
      <c r="DG90" s="12"/>
      <c r="DH90" s="12"/>
      <c r="DI90" s="12" t="s">
        <v>4956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5062</v>
      </c>
      <c r="DE91" s="9" t="s">
        <v>4872</v>
      </c>
      <c r="DF91" s="12"/>
      <c r="DG91" s="12"/>
      <c r="DH91" s="12"/>
      <c r="DI91" s="12" t="s">
        <v>4949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4957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4931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4999</v>
      </c>
      <c r="DE94" s="202" t="s">
        <v>4411</v>
      </c>
      <c r="DF94" s="12"/>
      <c r="DG94" s="12"/>
      <c r="DH94" s="12"/>
      <c r="DI94" s="12" t="s">
        <v>4943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5060</v>
      </c>
      <c r="DE95" s="202" t="s">
        <v>4192</v>
      </c>
      <c r="DF95" s="12"/>
      <c r="DG95" s="12"/>
      <c r="DH95" s="12"/>
      <c r="DI95" s="12" t="s">
        <v>4952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5063</v>
      </c>
      <c r="DE96" s="202" t="s">
        <v>4413</v>
      </c>
      <c r="DF96" s="12"/>
      <c r="DG96" s="12"/>
      <c r="DH96" s="12"/>
      <c r="DI96" s="12" t="s">
        <v>4950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5064</v>
      </c>
      <c r="DE97" s="202" t="s">
        <v>4414</v>
      </c>
      <c r="DF97" s="12"/>
      <c r="DG97" s="12"/>
      <c r="DH97" s="12"/>
      <c r="DI97" s="12" t="s">
        <v>4958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4970</v>
      </c>
      <c r="DE98" s="202" t="s">
        <v>4415</v>
      </c>
      <c r="DF98" s="12"/>
      <c r="DG98" s="12"/>
      <c r="DH98" s="12"/>
      <c r="DI98" s="12" t="s">
        <v>4959</v>
      </c>
      <c r="DJ98" s="9" t="s">
        <v>4872</v>
      </c>
      <c r="DK98" s="12"/>
    </row>
    <row r="99" spans="1:115" ht="39" customHeight="1" x14ac:dyDescent="0.3">
      <c r="A99" s="15"/>
      <c r="B99" s="340" t="s">
        <v>4908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5065</v>
      </c>
      <c r="DE100" s="202" t="s">
        <v>4196</v>
      </c>
      <c r="DF100" s="12"/>
      <c r="DG100" s="12"/>
      <c r="DH100" s="12"/>
      <c r="DI100" s="12" t="s">
        <v>4960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5066</v>
      </c>
      <c r="DE101" s="202" t="s">
        <v>4198</v>
      </c>
      <c r="DF101" s="12"/>
      <c r="DG101" s="12"/>
      <c r="DH101" s="12"/>
      <c r="DI101" s="12" t="s">
        <v>4941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4961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5067</v>
      </c>
      <c r="DE103" s="202" t="s">
        <v>4201</v>
      </c>
      <c r="DF103" s="202" t="s">
        <v>4416</v>
      </c>
      <c r="DG103" s="12"/>
      <c r="DH103" s="12"/>
      <c r="DI103" s="12" t="s">
        <v>4933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5068</v>
      </c>
      <c r="DE104" s="202" t="s">
        <v>4202</v>
      </c>
      <c r="DF104" s="12"/>
      <c r="DG104" s="12"/>
      <c r="DH104" s="12"/>
      <c r="DI104" s="12" t="s">
        <v>4962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5084</v>
      </c>
      <c r="DE105" s="202" t="s">
        <v>4203</v>
      </c>
      <c r="DF105" s="202" t="s">
        <v>4204</v>
      </c>
      <c r="DG105" s="12"/>
      <c r="DH105" s="12"/>
      <c r="DI105" s="12" t="s">
        <v>4941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5069</v>
      </c>
      <c r="DE106" s="202" t="s">
        <v>4417</v>
      </c>
      <c r="DF106" s="12"/>
      <c r="DG106" s="12"/>
      <c r="DH106" s="12"/>
      <c r="DI106" s="12" t="s">
        <v>4930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5086</v>
      </c>
      <c r="DE107" s="202" t="s">
        <v>4205</v>
      </c>
      <c r="DF107" s="12"/>
      <c r="DG107" s="12"/>
      <c r="DH107" s="12"/>
      <c r="DI107" s="12" t="s">
        <v>4966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5070</v>
      </c>
      <c r="DE108" s="202" t="s">
        <v>4206</v>
      </c>
      <c r="DF108" s="12"/>
      <c r="DG108" s="12"/>
      <c r="DH108" s="12"/>
      <c r="DI108" s="12" t="s">
        <v>4916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5087</v>
      </c>
      <c r="DE109" s="202" t="s">
        <v>4207</v>
      </c>
      <c r="DF109" s="12"/>
      <c r="DG109" s="12"/>
      <c r="DH109" s="12"/>
      <c r="DI109" s="12" t="s">
        <v>4941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5071</v>
      </c>
      <c r="DE110" s="202" t="s">
        <v>4208</v>
      </c>
      <c r="DF110" s="12"/>
      <c r="DG110" s="12"/>
      <c r="DH110" s="12"/>
      <c r="DI110" s="12" t="s">
        <v>4930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5088</v>
      </c>
      <c r="DE111" s="202" t="s">
        <v>4209</v>
      </c>
      <c r="DF111" s="12"/>
      <c r="DG111" s="12"/>
      <c r="DH111" s="12"/>
      <c r="DI111" s="12" t="s">
        <v>4930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5072</v>
      </c>
      <c r="DE112" s="202" t="s">
        <v>4210</v>
      </c>
      <c r="DF112" s="12"/>
      <c r="DG112" s="12"/>
      <c r="DH112" s="12"/>
      <c r="DI112" s="12" t="s">
        <v>4945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4963</v>
      </c>
      <c r="DE113" s="202" t="s">
        <v>4211</v>
      </c>
      <c r="DF113" s="12"/>
      <c r="DG113" s="12"/>
      <c r="DH113" s="12"/>
      <c r="DI113" s="12" t="s">
        <v>4964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4975</v>
      </c>
      <c r="DE114" s="202" t="s">
        <v>4418</v>
      </c>
      <c r="DF114" s="12"/>
      <c r="DG114" s="12"/>
      <c r="DH114" s="12"/>
      <c r="DI114" s="12" t="s">
        <v>4958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5088</v>
      </c>
      <c r="DE115" s="202" t="s">
        <v>4212</v>
      </c>
      <c r="DF115" s="202" t="s">
        <v>4419</v>
      </c>
      <c r="DG115" s="12"/>
      <c r="DH115" s="12"/>
      <c r="DI115" s="12" t="s">
        <v>4930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5084</v>
      </c>
      <c r="DE116" s="202" t="s">
        <v>4213</v>
      </c>
      <c r="DF116" s="202" t="s">
        <v>4420</v>
      </c>
      <c r="DG116" s="12"/>
      <c r="DH116" s="12"/>
      <c r="DI116" s="12" t="s">
        <v>4941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5096</v>
      </c>
      <c r="DE117" s="202" t="s">
        <v>4214</v>
      </c>
      <c r="DF117" s="202" t="s">
        <v>4421</v>
      </c>
      <c r="DG117" s="12"/>
      <c r="DH117" s="12"/>
      <c r="DI117" s="12" t="s">
        <v>4930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5083</v>
      </c>
      <c r="DE118" s="202" t="s">
        <v>4215</v>
      </c>
      <c r="DF118" s="202" t="s">
        <v>4422</v>
      </c>
      <c r="DG118" s="12"/>
      <c r="DH118" s="12"/>
      <c r="DI118" s="12" t="s">
        <v>4966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5085</v>
      </c>
      <c r="DE119" s="202" t="s">
        <v>4423</v>
      </c>
      <c r="DF119" s="12"/>
      <c r="DG119" s="12"/>
      <c r="DH119" s="12"/>
      <c r="DI119" s="12" t="s">
        <v>4945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5073</v>
      </c>
      <c r="DE120" s="202" t="s">
        <v>4216</v>
      </c>
      <c r="DF120" s="12"/>
      <c r="DG120" s="12"/>
      <c r="DH120" s="12"/>
      <c r="DI120" s="12" t="s">
        <v>4954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5072</v>
      </c>
      <c r="DE121" s="202" t="s">
        <v>4217</v>
      </c>
      <c r="DF121" s="202" t="s">
        <v>4424</v>
      </c>
      <c r="DG121" s="12"/>
      <c r="DH121" s="12"/>
      <c r="DI121" s="12" t="s">
        <v>4945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5072</v>
      </c>
      <c r="DE122" s="202" t="s">
        <v>4218</v>
      </c>
      <c r="DF122" s="12"/>
      <c r="DG122" s="12"/>
      <c r="DH122" s="12"/>
      <c r="DI122" s="12" t="s">
        <v>4945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4965</v>
      </c>
      <c r="DE123" s="202" t="s">
        <v>4425</v>
      </c>
      <c r="DF123" s="202" t="s">
        <v>4426</v>
      </c>
      <c r="DG123" s="12"/>
      <c r="DH123" s="12"/>
      <c r="DI123" s="12" t="s">
        <v>4945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4965</v>
      </c>
      <c r="DE124" s="202" t="s">
        <v>4425</v>
      </c>
      <c r="DF124" s="202" t="s">
        <v>4426</v>
      </c>
      <c r="DG124" s="12"/>
      <c r="DH124" s="12"/>
      <c r="DI124" s="12" t="s">
        <v>4945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5074</v>
      </c>
      <c r="DE125" s="202" t="s">
        <v>4219</v>
      </c>
      <c r="DF125" s="202" t="s">
        <v>4220</v>
      </c>
      <c r="DG125" s="12"/>
      <c r="DH125" s="12"/>
      <c r="DI125" s="12" t="s">
        <v>4966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5092</v>
      </c>
      <c r="DE126" s="202" t="s">
        <v>4430</v>
      </c>
      <c r="DF126" s="12"/>
      <c r="DG126" s="12"/>
      <c r="DH126" s="12"/>
      <c r="DI126" s="12" t="s">
        <v>4966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5094</v>
      </c>
      <c r="DE127" s="202" t="s">
        <v>4431</v>
      </c>
      <c r="DF127" s="12"/>
      <c r="DG127" s="12"/>
      <c r="DH127" s="12"/>
      <c r="DI127" s="12" t="s">
        <v>5093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5095</v>
      </c>
      <c r="DE128" s="202" t="s">
        <v>4432</v>
      </c>
      <c r="DF128" s="12"/>
      <c r="DG128" s="12"/>
      <c r="DH128" s="12"/>
      <c r="DI128" s="12" t="s">
        <v>4966</v>
      </c>
      <c r="DJ128" s="9" t="s">
        <v>4872</v>
      </c>
      <c r="DK128" s="12"/>
    </row>
    <row r="129" spans="1:115" ht="35.4" customHeight="1" x14ac:dyDescent="0.3">
      <c r="A129" s="15"/>
      <c r="B129" s="340" t="s">
        <v>4909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5075</v>
      </c>
      <c r="DE130" s="12"/>
      <c r="DF130" s="12"/>
      <c r="DG130" s="12"/>
      <c r="DH130" s="12"/>
      <c r="DI130" s="12" t="s">
        <v>4947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4916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4917</v>
      </c>
      <c r="DE132" s="12"/>
      <c r="DF132" s="12"/>
      <c r="DG132" s="12"/>
      <c r="DH132" s="12"/>
      <c r="DI132" s="12" t="s">
        <v>4916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4969</v>
      </c>
      <c r="DE133" s="12"/>
      <c r="DF133" s="12"/>
      <c r="DG133" s="12"/>
      <c r="DH133" s="12"/>
      <c r="DI133" s="12" t="s">
        <v>4928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4976</v>
      </c>
      <c r="DE134" s="12"/>
      <c r="DF134" s="12"/>
      <c r="DG134" s="12"/>
      <c r="DH134" s="12"/>
      <c r="DI134" s="12" t="s">
        <v>4916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4918</v>
      </c>
      <c r="DE135" s="12"/>
      <c r="DF135" s="12"/>
      <c r="DG135" s="12"/>
      <c r="DH135" s="12"/>
      <c r="DI135" s="12" t="s">
        <v>4916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4915</v>
      </c>
      <c r="DE136" s="12"/>
      <c r="DF136" s="12"/>
      <c r="DG136" s="12"/>
      <c r="DH136" s="12"/>
      <c r="DI136" s="12" t="s">
        <v>4916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5076</v>
      </c>
      <c r="DE137" s="12"/>
      <c r="DF137" s="12"/>
      <c r="DG137" s="12"/>
      <c r="DH137" s="12"/>
      <c r="DI137" s="12" t="s">
        <v>4916</v>
      </c>
      <c r="DJ137" s="9" t="s">
        <v>4872</v>
      </c>
      <c r="DK137" s="12"/>
    </row>
    <row r="138" spans="1:115" ht="36" customHeight="1" x14ac:dyDescent="0.3">
      <c r="A138" s="15"/>
      <c r="B138" s="340" t="s">
        <v>4910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5077</v>
      </c>
      <c r="DE139" s="12"/>
      <c r="DF139" s="12"/>
      <c r="DG139" s="12"/>
      <c r="DH139" s="12"/>
      <c r="DI139" s="12" t="s">
        <v>4961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5078</v>
      </c>
      <c r="DE140" s="12"/>
      <c r="DF140" s="12"/>
      <c r="DG140" s="12"/>
      <c r="DH140" s="12"/>
      <c r="DI140" s="12" t="s">
        <v>4916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4977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4916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4978</v>
      </c>
      <c r="DE143" s="12"/>
      <c r="DF143" s="12"/>
      <c r="DG143" s="12"/>
      <c r="DH143" s="12"/>
      <c r="DI143" s="12" t="s">
        <v>4979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5079</v>
      </c>
      <c r="DE144" s="12"/>
      <c r="DF144" s="12"/>
      <c r="DG144" s="12"/>
      <c r="DH144" s="12"/>
      <c r="DI144" s="12" t="s">
        <v>4930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5080</v>
      </c>
      <c r="DE145" s="12"/>
      <c r="DF145" s="12"/>
      <c r="DG145" s="12"/>
      <c r="DH145" s="12"/>
      <c r="DI145" s="12" t="s">
        <v>4916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4980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4981</v>
      </c>
      <c r="DE147" s="12"/>
      <c r="DF147" s="12"/>
      <c r="DG147" s="12"/>
      <c r="DH147" s="12"/>
      <c r="DI147" s="12" t="s">
        <v>4982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4983</v>
      </c>
      <c r="DE148" s="12"/>
      <c r="DF148" s="12"/>
      <c r="DG148" s="12"/>
      <c r="DH148" s="12"/>
      <c r="DI148" s="12" t="s">
        <v>4984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5081</v>
      </c>
      <c r="DE149" s="12"/>
      <c r="DF149" s="12"/>
      <c r="DG149" s="12"/>
      <c r="DH149" s="12"/>
      <c r="DI149" s="12" t="s">
        <v>4928</v>
      </c>
      <c r="DJ149" s="9" t="s">
        <v>4872</v>
      </c>
      <c r="DK149" s="12"/>
    </row>
    <row r="150" spans="1:115" ht="31.2" x14ac:dyDescent="0.3">
      <c r="A150" s="15"/>
      <c r="B150" s="339" t="s">
        <v>4911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4931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4968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4985</v>
      </c>
      <c r="DE153" s="12"/>
      <c r="DF153" s="12"/>
      <c r="DG153" s="12"/>
      <c r="DH153" s="12"/>
      <c r="DI153" s="12" t="s">
        <v>4986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4987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4988</v>
      </c>
      <c r="DE155" s="12"/>
      <c r="DF155" s="12"/>
      <c r="DG155" s="12"/>
      <c r="DH155" s="12"/>
      <c r="DI155" s="12" t="s">
        <v>4916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5082</v>
      </c>
      <c r="DE156" s="12"/>
      <c r="DF156" s="12"/>
      <c r="DG156" s="12"/>
      <c r="DH156" s="12"/>
      <c r="DI156" s="12" t="s">
        <v>4953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4989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4990</v>
      </c>
      <c r="DE158" s="12"/>
      <c r="DF158" s="12"/>
      <c r="DG158" s="12"/>
      <c r="DH158" s="12"/>
      <c r="DI158" s="12" t="s">
        <v>4991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4967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4987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4941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4992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4993</v>
      </c>
      <c r="DE163" s="12"/>
      <c r="DF163" s="12"/>
      <c r="DG163" s="12"/>
      <c r="DH163" s="12"/>
      <c r="DI163" s="12" t="s">
        <v>4967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5089</v>
      </c>
      <c r="DE164" s="12"/>
      <c r="DF164" s="12"/>
      <c r="DG164" s="12"/>
      <c r="DH164" s="12"/>
      <c r="DI164" s="12" t="s">
        <v>5090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5091</v>
      </c>
      <c r="DE165" s="12"/>
      <c r="DF165" s="12"/>
      <c r="DG165" s="12"/>
      <c r="DH165" s="12"/>
      <c r="DI165" s="12" t="s">
        <v>4957</v>
      </c>
      <c r="DJ165" s="9" t="s">
        <v>4872</v>
      </c>
      <c r="DK165" s="12"/>
    </row>
    <row r="166" spans="1:115" ht="28.8" customHeight="1" x14ac:dyDescent="0.3">
      <c r="A166" s="15"/>
      <c r="B166" s="340" t="s">
        <v>4912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4994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4995</v>
      </c>
      <c r="DE168" s="12"/>
      <c r="DF168" s="12"/>
      <c r="DG168" s="12"/>
      <c r="DH168" s="12"/>
      <c r="DI168" s="12" t="s">
        <v>4937</v>
      </c>
      <c r="DJ168" s="9" t="s">
        <v>4870</v>
      </c>
      <c r="DK168" s="12"/>
    </row>
    <row r="169" spans="1:115" ht="30.6" customHeight="1" x14ac:dyDescent="0.3">
      <c r="A169" s="15"/>
      <c r="B169" s="111" t="s">
        <v>4913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4996</v>
      </c>
      <c r="DE170" s="12"/>
      <c r="DF170" s="12"/>
      <c r="DG170" s="12"/>
      <c r="DH170" s="12"/>
      <c r="DI170" s="12" t="s">
        <v>4930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4916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4928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372" t="s">
        <v>4461</v>
      </c>
      <c r="C181" s="372"/>
      <c r="D181" s="372"/>
      <c r="E181" s="372"/>
      <c r="F181" s="372"/>
      <c r="G181" s="372"/>
      <c r="H181" s="372"/>
      <c r="I181" s="372"/>
      <c r="J181" s="372"/>
      <c r="K181" s="372"/>
      <c r="L181" s="372"/>
      <c r="M181" s="372"/>
      <c r="N181" s="372"/>
      <c r="O181" s="372"/>
      <c r="P181" s="372"/>
      <c r="Q181" s="372"/>
      <c r="R181" s="372"/>
      <c r="S181" s="372"/>
      <c r="T181" s="372"/>
      <c r="U181" s="372"/>
      <c r="V181" s="372"/>
      <c r="W181" s="372"/>
      <c r="X181" s="372"/>
      <c r="Y181" s="372"/>
      <c r="Z181" s="372"/>
      <c r="AA181" s="372"/>
      <c r="AB181" s="372"/>
      <c r="AC181" s="372"/>
      <c r="AD181" s="372"/>
      <c r="AE181" s="372"/>
      <c r="AF181" s="372"/>
      <c r="AG181" s="372"/>
      <c r="AH181" s="372"/>
      <c r="AI181" s="372"/>
      <c r="AJ181" s="372"/>
      <c r="AK181" s="372"/>
      <c r="AL181" s="372"/>
      <c r="AM181" s="372"/>
      <c r="AN181" s="372"/>
      <c r="AO181" s="372"/>
      <c r="AP181" s="372"/>
      <c r="AQ181" s="372"/>
      <c r="AR181" s="372"/>
      <c r="AS181" s="372"/>
      <c r="AT181" s="372"/>
      <c r="AU181" s="372"/>
      <c r="AV181" s="231"/>
      <c r="AW181" s="231"/>
      <c r="AX181" s="231"/>
      <c r="AY181" s="231"/>
      <c r="AZ181" s="231"/>
      <c r="BA181" s="231"/>
      <c r="BB181" s="371" t="s">
        <v>3974</v>
      </c>
      <c r="BC181" s="371"/>
      <c r="BD181" s="371"/>
      <c r="BE181" s="371"/>
      <c r="BF181" s="371"/>
      <c r="BG181" s="371"/>
      <c r="BH181" s="371"/>
      <c r="BI181" s="371"/>
      <c r="BJ181" s="371"/>
      <c r="BK181" s="371"/>
      <c r="BL181" s="371"/>
      <c r="BM181" s="371"/>
      <c r="BN181" s="371"/>
      <c r="BO181" s="371"/>
      <c r="BP181" s="371"/>
      <c r="BQ181" s="371"/>
      <c r="BR181" s="371"/>
      <c r="BS181" s="371"/>
      <c r="BT181" s="371"/>
      <c r="BU181" s="371"/>
      <c r="BV181" s="371"/>
      <c r="BW181" s="371"/>
      <c r="BX181" s="371"/>
      <c r="BY181" s="371"/>
      <c r="BZ181" s="371"/>
      <c r="CA181" s="371"/>
      <c r="CB181" s="371"/>
      <c r="CC181" s="371"/>
      <c r="CD181" s="371"/>
      <c r="CE181" s="371"/>
      <c r="CF181" s="371"/>
      <c r="CG181" s="371"/>
      <c r="CH181" s="371"/>
      <c r="CI181" s="371"/>
      <c r="CJ181" s="371"/>
      <c r="CK181" s="371"/>
      <c r="CL181" s="371"/>
      <c r="CM181" s="371"/>
      <c r="CN181" s="371"/>
      <c r="CO181" s="371"/>
      <c r="CP181" s="371"/>
      <c r="CQ181" s="371"/>
      <c r="CR181" s="371"/>
      <c r="CS181" s="371"/>
      <c r="CT181" s="371"/>
      <c r="CU181" s="371"/>
      <c r="CV181" s="371"/>
      <c r="CW181" s="371"/>
      <c r="CX181" s="371"/>
      <c r="CY181" s="371"/>
      <c r="CZ181" s="371"/>
      <c r="DA181" s="371"/>
      <c r="DB181" s="371"/>
      <c r="DC181" s="371"/>
      <c r="DD181" s="371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362" t="s">
        <v>106</v>
      </c>
      <c r="C186" s="362"/>
      <c r="D186" s="362"/>
      <c r="E186" s="362"/>
      <c r="F186" s="362"/>
      <c r="G186" s="362"/>
      <c r="H186" s="362"/>
      <c r="I186" s="362"/>
      <c r="J186" s="362"/>
      <c r="K186" s="362"/>
      <c r="L186" s="362"/>
      <c r="M186" s="362"/>
      <c r="N186" s="362"/>
      <c r="O186" s="362"/>
      <c r="P186" s="362"/>
      <c r="Q186" s="362"/>
      <c r="R186" s="362"/>
      <c r="S186" s="362"/>
      <c r="T186" s="362"/>
      <c r="U186" s="362"/>
      <c r="V186" s="362"/>
      <c r="W186" s="362"/>
      <c r="X186" s="362"/>
      <c r="Y186" s="362"/>
      <c r="Z186" s="362"/>
      <c r="AA186" s="362"/>
      <c r="AB186" s="362"/>
      <c r="AC186" s="362"/>
      <c r="AD186" s="362"/>
      <c r="AE186" s="362"/>
      <c r="AF186" s="362"/>
      <c r="AG186" s="362"/>
      <c r="AH186" s="362"/>
      <c r="AI186" s="362"/>
      <c r="AJ186" s="362"/>
      <c r="AK186" s="362"/>
      <c r="AL186" s="362"/>
      <c r="AM186" s="362"/>
      <c r="AN186" s="362"/>
      <c r="AO186" s="362"/>
      <c r="AP186" s="362"/>
      <c r="AQ186" s="362"/>
      <c r="AR186" s="362"/>
      <c r="AS186" s="362"/>
      <c r="AT186" s="362"/>
      <c r="AU186" s="362"/>
      <c r="AV186" s="218"/>
      <c r="AW186" s="218"/>
      <c r="AX186" s="218"/>
      <c r="AY186" s="218"/>
      <c r="AZ186" s="218"/>
      <c r="BA186" s="218"/>
      <c r="BB186" s="362" t="s">
        <v>19</v>
      </c>
      <c r="BC186" s="362"/>
      <c r="BD186" s="362"/>
      <c r="BE186" s="362"/>
      <c r="BF186" s="362"/>
      <c r="BG186" s="362"/>
      <c r="BH186" s="362"/>
      <c r="BI186" s="362"/>
      <c r="BJ186" s="362"/>
      <c r="BK186" s="362"/>
      <c r="BL186" s="362"/>
      <c r="BM186" s="362"/>
      <c r="BN186" s="362"/>
      <c r="BO186" s="362"/>
      <c r="BP186" s="362"/>
      <c r="BQ186" s="362"/>
      <c r="BR186" s="362"/>
      <c r="BS186" s="362"/>
      <c r="BT186" s="362"/>
      <c r="BU186" s="362"/>
      <c r="BV186" s="362"/>
      <c r="BW186" s="362"/>
      <c r="BX186" s="362"/>
      <c r="BY186" s="362"/>
      <c r="BZ186" s="362"/>
      <c r="CA186" s="362"/>
      <c r="CB186" s="362"/>
      <c r="CC186" s="362"/>
      <c r="CD186" s="362"/>
      <c r="CE186" s="362"/>
      <c r="CF186" s="362"/>
      <c r="CG186" s="362"/>
      <c r="CH186" s="362"/>
      <c r="CI186" s="362"/>
      <c r="CJ186" s="362"/>
      <c r="CK186" s="362"/>
      <c r="CL186" s="362"/>
      <c r="CM186" s="362"/>
      <c r="CN186" s="362"/>
      <c r="CO186" s="362"/>
      <c r="CP186" s="362"/>
      <c r="CQ186" s="362"/>
      <c r="CR186" s="362"/>
      <c r="CS186" s="362"/>
      <c r="CT186" s="362"/>
      <c r="CU186" s="362"/>
      <c r="CV186" s="362"/>
      <c r="CW186" s="362"/>
      <c r="CX186" s="362"/>
      <c r="CY186" s="362"/>
      <c r="CZ186" s="362"/>
      <c r="DA186" s="362"/>
      <c r="DB186" s="362"/>
      <c r="DC186" s="362"/>
      <c r="DD186" s="362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B181:DD181"/>
    <mergeCell ref="BB186:DD186"/>
    <mergeCell ref="B181:AU181"/>
    <mergeCell ref="B186:AU186"/>
    <mergeCell ref="A1:AU1"/>
    <mergeCell ref="BB1:DJ1"/>
    <mergeCell ref="A3:DJ3"/>
    <mergeCell ref="DE5:DH5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topLeftCell="AU1" zoomScale="80" zoomScaleNormal="80" zoomScaleSheetLayoutView="90" workbookViewId="0">
      <selection activeCell="BM10" sqref="BM10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68" t="s">
        <v>4467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  <c r="AC1" s="368"/>
      <c r="AD1" s="368"/>
      <c r="AE1" s="368"/>
      <c r="AF1" s="368"/>
      <c r="AG1" s="368"/>
      <c r="AH1" s="368"/>
      <c r="AI1" s="368"/>
      <c r="AJ1" s="368"/>
      <c r="AK1" s="368"/>
      <c r="AL1" s="368"/>
      <c r="AM1" s="368"/>
      <c r="AN1" s="368"/>
      <c r="AO1" s="368"/>
      <c r="AP1" s="368"/>
      <c r="AQ1" s="368"/>
      <c r="AR1" s="368"/>
      <c r="AS1" s="368"/>
      <c r="AT1" s="368"/>
      <c r="AU1" s="368"/>
      <c r="AV1" s="304"/>
      <c r="AW1" s="304"/>
      <c r="AX1" s="304"/>
      <c r="AY1" s="304"/>
      <c r="AZ1" s="304"/>
      <c r="BA1" s="304"/>
      <c r="BB1" s="369" t="s">
        <v>3973</v>
      </c>
      <c r="BC1" s="369"/>
      <c r="BD1" s="369"/>
      <c r="BE1" s="369"/>
      <c r="BF1" s="369"/>
      <c r="BG1" s="369"/>
      <c r="BH1" s="369"/>
      <c r="BI1" s="369"/>
      <c r="BJ1" s="369"/>
      <c r="BK1" s="369"/>
      <c r="BL1" s="369"/>
      <c r="BM1" s="369"/>
      <c r="BN1" s="369"/>
      <c r="BO1" s="369"/>
      <c r="BP1" s="369"/>
      <c r="BQ1" s="369"/>
      <c r="BR1" s="369"/>
      <c r="BS1" s="369"/>
      <c r="BT1" s="369"/>
      <c r="BU1" s="369"/>
      <c r="BV1" s="369"/>
      <c r="BW1" s="369"/>
      <c r="BX1" s="369"/>
      <c r="BY1" s="369"/>
      <c r="BZ1" s="369"/>
      <c r="CA1" s="369"/>
      <c r="CB1" s="369"/>
      <c r="CC1" s="369"/>
      <c r="CD1" s="369"/>
      <c r="CE1" s="369"/>
      <c r="CF1" s="369"/>
      <c r="CG1" s="369"/>
      <c r="CH1" s="369"/>
      <c r="CI1" s="369"/>
      <c r="CJ1" s="369"/>
      <c r="CK1" s="369"/>
      <c r="CL1" s="369"/>
      <c r="CM1" s="369"/>
      <c r="CN1" s="369"/>
      <c r="CO1" s="369"/>
      <c r="CP1" s="369"/>
      <c r="CQ1" s="369"/>
      <c r="CR1" s="369"/>
      <c r="CS1" s="369"/>
      <c r="CT1" s="369"/>
      <c r="CU1" s="369"/>
      <c r="CV1" s="369"/>
      <c r="CW1" s="369"/>
      <c r="CX1" s="369"/>
      <c r="CY1" s="369"/>
      <c r="CZ1" s="369"/>
      <c r="DA1" s="369"/>
      <c r="DB1" s="369"/>
      <c r="DC1" s="369"/>
      <c r="DD1" s="369"/>
      <c r="DE1" s="369"/>
      <c r="DF1" s="369"/>
      <c r="DG1" s="369"/>
      <c r="DH1" s="369"/>
      <c r="DI1" s="369"/>
      <c r="DJ1" s="369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370" t="s">
        <v>4468</v>
      </c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  <c r="AH3" s="370"/>
      <c r="AI3" s="370"/>
      <c r="AJ3" s="370"/>
      <c r="AK3" s="370"/>
      <c r="AL3" s="370"/>
      <c r="AM3" s="370"/>
      <c r="AN3" s="370"/>
      <c r="AO3" s="370"/>
      <c r="AP3" s="370"/>
      <c r="AQ3" s="370"/>
      <c r="AR3" s="370"/>
      <c r="AS3" s="370"/>
      <c r="AT3" s="370"/>
      <c r="AU3" s="370"/>
      <c r="AV3" s="370"/>
      <c r="AW3" s="370"/>
      <c r="AX3" s="370"/>
      <c r="AY3" s="370"/>
      <c r="AZ3" s="370"/>
      <c r="BA3" s="370"/>
      <c r="BB3" s="370"/>
      <c r="BC3" s="370"/>
      <c r="BD3" s="370"/>
      <c r="BE3" s="370"/>
      <c r="BF3" s="370"/>
      <c r="BG3" s="370"/>
      <c r="BH3" s="370"/>
      <c r="BI3" s="370"/>
      <c r="BJ3" s="370"/>
      <c r="BK3" s="370"/>
      <c r="BL3" s="370"/>
      <c r="BM3" s="370"/>
      <c r="BN3" s="370"/>
      <c r="BO3" s="370"/>
      <c r="BP3" s="370"/>
      <c r="BQ3" s="370"/>
      <c r="BR3" s="370"/>
      <c r="BS3" s="370"/>
      <c r="BT3" s="370"/>
      <c r="BU3" s="370"/>
      <c r="BV3" s="370"/>
      <c r="BW3" s="370"/>
      <c r="BX3" s="370"/>
      <c r="BY3" s="370"/>
      <c r="BZ3" s="370"/>
      <c r="CA3" s="370"/>
      <c r="CB3" s="370"/>
      <c r="CC3" s="370"/>
      <c r="CD3" s="370"/>
      <c r="CE3" s="370"/>
      <c r="CF3" s="370"/>
      <c r="CG3" s="370"/>
      <c r="CH3" s="370"/>
      <c r="CI3" s="370"/>
      <c r="CJ3" s="370"/>
      <c r="CK3" s="370"/>
      <c r="CL3" s="370"/>
      <c r="CM3" s="370"/>
      <c r="CN3" s="370"/>
      <c r="CO3" s="370"/>
      <c r="CP3" s="370"/>
      <c r="CQ3" s="370"/>
      <c r="CR3" s="370"/>
      <c r="CS3" s="370"/>
      <c r="CT3" s="370"/>
      <c r="CU3" s="370"/>
      <c r="CV3" s="370"/>
      <c r="CW3" s="370"/>
      <c r="CX3" s="370"/>
      <c r="CY3" s="370"/>
      <c r="CZ3" s="370"/>
      <c r="DA3" s="370"/>
      <c r="DB3" s="370"/>
      <c r="DC3" s="370"/>
      <c r="DD3" s="370"/>
      <c r="DE3" s="370"/>
      <c r="DF3" s="370"/>
      <c r="DG3" s="370"/>
      <c r="DH3" s="370"/>
      <c r="DI3" s="370"/>
      <c r="DJ3" s="370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60" t="s">
        <v>4438</v>
      </c>
      <c r="DF5" s="360"/>
      <c r="DG5" s="360"/>
      <c r="DH5" s="360"/>
      <c r="DI5" s="353" t="s">
        <v>4919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4905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89.25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4921</v>
      </c>
      <c r="DE8" s="202" t="s">
        <v>4121</v>
      </c>
      <c r="DF8" s="202" t="s">
        <v>4368</v>
      </c>
      <c r="DG8" s="12"/>
      <c r="DH8" s="12"/>
      <c r="DI8" s="12" t="s">
        <v>4920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4923</v>
      </c>
      <c r="DE9" s="202" t="s">
        <v>4122</v>
      </c>
      <c r="DF9" s="202" t="s">
        <v>4369</v>
      </c>
      <c r="DG9" s="12"/>
      <c r="DH9" s="12"/>
      <c r="DI9" s="12" t="s">
        <v>4922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4925</v>
      </c>
      <c r="DE10" s="202" t="s">
        <v>4123</v>
      </c>
      <c r="DF10" s="202" t="s">
        <v>4370</v>
      </c>
      <c r="DG10" s="12"/>
      <c r="DH10" s="12"/>
      <c r="DI10" s="12" t="s">
        <v>4922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4926</v>
      </c>
      <c r="DE11" s="202" t="s">
        <v>4124</v>
      </c>
      <c r="DF11" s="202" t="s">
        <v>4371</v>
      </c>
      <c r="DG11" s="12"/>
      <c r="DH11" s="12"/>
      <c r="DI11" s="12" t="s">
        <v>4916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4927</v>
      </c>
      <c r="DE12" s="202" t="s">
        <v>4125</v>
      </c>
      <c r="DF12" s="12"/>
      <c r="DG12" s="12"/>
      <c r="DH12" s="12"/>
      <c r="DI12" s="12" t="s">
        <v>4924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4916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5000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4928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4929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5001</v>
      </c>
      <c r="DE16" s="202" t="s">
        <v>4129</v>
      </c>
      <c r="DF16" s="12"/>
      <c r="DG16" s="12"/>
      <c r="DH16" s="12"/>
      <c r="DI16" s="12" t="s">
        <v>4916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5002</v>
      </c>
      <c r="DE17" s="202" t="s">
        <v>4130</v>
      </c>
      <c r="DF17" s="202" t="s">
        <v>4454</v>
      </c>
      <c r="DG17" s="12"/>
      <c r="DH17" s="12"/>
      <c r="DI17" s="12" t="s">
        <v>4930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5003</v>
      </c>
      <c r="DE18" s="202" t="s">
        <v>4131</v>
      </c>
      <c r="DF18" s="12"/>
      <c r="DG18" s="12"/>
      <c r="DH18" s="12"/>
      <c r="DI18" s="12" t="s">
        <v>4931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5004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4930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5005</v>
      </c>
      <c r="DE20" s="202" t="s">
        <v>4133</v>
      </c>
      <c r="DF20" s="12"/>
      <c r="DG20" s="12"/>
      <c r="DH20" s="12"/>
      <c r="DI20" s="12" t="s">
        <v>4932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5006</v>
      </c>
      <c r="DE21" s="202" t="s">
        <v>4134</v>
      </c>
      <c r="DF21" s="202" t="s">
        <v>4374</v>
      </c>
      <c r="DG21" s="12"/>
      <c r="DH21" s="12"/>
      <c r="DI21" s="12" t="s">
        <v>4931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5007</v>
      </c>
      <c r="DE22" s="202" t="s">
        <v>4135</v>
      </c>
      <c r="DF22" s="202" t="s">
        <v>4375</v>
      </c>
      <c r="DG22" s="12"/>
      <c r="DH22" s="12"/>
      <c r="DI22" s="12" t="s">
        <v>4928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5008</v>
      </c>
      <c r="DE23" s="202" t="s">
        <v>4136</v>
      </c>
      <c r="DF23" s="202" t="s">
        <v>4376</v>
      </c>
      <c r="DG23" s="12"/>
      <c r="DH23" s="12"/>
      <c r="DI23" s="12" t="s">
        <v>4933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4934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5009</v>
      </c>
      <c r="DE25" s="202" t="s">
        <v>4378</v>
      </c>
      <c r="DF25" s="12"/>
      <c r="DG25" s="12"/>
      <c r="DH25" s="12"/>
      <c r="DI25" s="12" t="s">
        <v>4935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5010</v>
      </c>
      <c r="DE26" s="202" t="s">
        <v>4379</v>
      </c>
      <c r="DF26" s="12"/>
      <c r="DG26" s="12"/>
      <c r="DH26" s="12"/>
      <c r="DI26" s="12" t="s">
        <v>4928</v>
      </c>
      <c r="DJ26" s="9" t="s">
        <v>4872</v>
      </c>
      <c r="DK26" s="12"/>
    </row>
    <row r="27" spans="1:115" ht="22.8" x14ac:dyDescent="0.3">
      <c r="A27" s="15"/>
      <c r="B27" s="111" t="s">
        <v>4906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5011</v>
      </c>
      <c r="DE28" s="202" t="s">
        <v>4137</v>
      </c>
      <c r="DF28" s="12"/>
      <c r="DG28" s="12"/>
      <c r="DH28" s="12"/>
      <c r="DI28" s="12" t="s">
        <v>4937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5012</v>
      </c>
      <c r="DE29" s="202" t="s">
        <v>4138</v>
      </c>
      <c r="DF29" s="12"/>
      <c r="DG29" s="12"/>
      <c r="DH29" s="12"/>
      <c r="DI29" s="12" t="s">
        <v>4936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5013</v>
      </c>
      <c r="DE30" s="202" t="s">
        <v>4178</v>
      </c>
      <c r="DF30" s="202" t="s">
        <v>4380</v>
      </c>
      <c r="DG30" s="12"/>
      <c r="DH30" s="12"/>
      <c r="DI30" s="12" t="s">
        <v>4930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5014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4938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5015</v>
      </c>
      <c r="DE32" s="202" t="s">
        <v>4141</v>
      </c>
      <c r="DF32" s="12"/>
      <c r="DG32" s="12"/>
      <c r="DH32" s="12"/>
      <c r="DI32" s="12" t="s">
        <v>4939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5016</v>
      </c>
      <c r="DE33" s="202" t="s">
        <v>4142</v>
      </c>
      <c r="DF33" s="202" t="s">
        <v>4433</v>
      </c>
      <c r="DG33" s="12"/>
      <c r="DH33" s="12"/>
      <c r="DI33" s="12" t="s">
        <v>4928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5017</v>
      </c>
      <c r="DE34" s="202" t="s">
        <v>4143</v>
      </c>
      <c r="DF34" s="202" t="s">
        <v>4382</v>
      </c>
      <c r="DG34" s="12"/>
      <c r="DH34" s="12"/>
      <c r="DI34" s="12" t="s">
        <v>4930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5018</v>
      </c>
      <c r="DE35" s="202" t="s">
        <v>4383</v>
      </c>
      <c r="DF35" s="202" t="s">
        <v>4447</v>
      </c>
      <c r="DG35" s="12"/>
      <c r="DH35" s="12"/>
      <c r="DI35" s="12" t="s">
        <v>4928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5019</v>
      </c>
      <c r="DE36" s="202" t="s">
        <v>4144</v>
      </c>
      <c r="DF36" s="202" t="s">
        <v>4384</v>
      </c>
      <c r="DG36" s="202" t="s">
        <v>4437</v>
      </c>
      <c r="DH36" s="12"/>
      <c r="DI36" s="12" t="s">
        <v>5100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5020</v>
      </c>
      <c r="DE37" s="202" t="s">
        <v>4145</v>
      </c>
      <c r="DF37" s="12"/>
      <c r="DG37" s="12"/>
      <c r="DH37" s="12"/>
      <c r="DI37" s="12" t="s">
        <v>4930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5021</v>
      </c>
      <c r="DE38" s="202" t="s">
        <v>4146</v>
      </c>
      <c r="DF38" s="202" t="s">
        <v>4385</v>
      </c>
      <c r="DG38" s="12"/>
      <c r="DH38" s="12"/>
      <c r="DI38" s="12" t="s">
        <v>4940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5022</v>
      </c>
      <c r="DE39" s="202" t="s">
        <v>4147</v>
      </c>
      <c r="DF39" s="202" t="s">
        <v>4386</v>
      </c>
      <c r="DG39" s="12"/>
      <c r="DH39" s="12"/>
      <c r="DI39" s="12" t="s">
        <v>4931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5023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4941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5024</v>
      </c>
      <c r="DE41" s="15"/>
      <c r="DF41" s="202" t="s">
        <v>4390</v>
      </c>
      <c r="DG41" s="12"/>
      <c r="DH41" s="12"/>
      <c r="DI41" s="12" t="s">
        <v>4931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5025</v>
      </c>
      <c r="DE42" s="202" t="s">
        <v>4149</v>
      </c>
      <c r="DF42" s="202" t="s">
        <v>4391</v>
      </c>
      <c r="DG42" s="12"/>
      <c r="DH42" s="12"/>
      <c r="DI42" s="12" t="s">
        <v>4933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5026</v>
      </c>
      <c r="DE43" s="202" t="s">
        <v>4150</v>
      </c>
      <c r="DF43" s="202" t="s">
        <v>4392</v>
      </c>
      <c r="DG43" s="12"/>
      <c r="DH43" s="12"/>
      <c r="DI43" s="12" t="s">
        <v>4930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5027</v>
      </c>
      <c r="DE44" s="202" t="s">
        <v>4151</v>
      </c>
      <c r="DF44" s="12"/>
      <c r="DG44" s="12"/>
      <c r="DH44" s="12"/>
      <c r="DI44" s="12" t="s">
        <v>4941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5028</v>
      </c>
      <c r="DE45" s="202" t="s">
        <v>4152</v>
      </c>
      <c r="DF45" s="202" t="s">
        <v>4393</v>
      </c>
      <c r="DG45" s="12"/>
      <c r="DH45" s="12"/>
      <c r="DI45" s="12" t="s">
        <v>4916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5029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4931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5030</v>
      </c>
      <c r="DE47" s="202" t="s">
        <v>4155</v>
      </c>
      <c r="DF47" s="202" t="s">
        <v>4394</v>
      </c>
      <c r="DG47" s="12"/>
      <c r="DH47" s="12"/>
      <c r="DI47" s="12" t="s">
        <v>4941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5031</v>
      </c>
      <c r="DE48" s="202" t="s">
        <v>4156</v>
      </c>
      <c r="DF48" s="12"/>
      <c r="DG48" s="12"/>
      <c r="DH48" s="12"/>
      <c r="DI48" s="12" t="s">
        <v>4931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5032</v>
      </c>
      <c r="DE49" s="202" t="s">
        <v>4157</v>
      </c>
      <c r="DF49" s="202" t="s">
        <v>4395</v>
      </c>
      <c r="DG49" s="12"/>
      <c r="DH49" s="12"/>
      <c r="DI49" s="12" t="s">
        <v>4930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5033</v>
      </c>
      <c r="DE50" s="202" t="s">
        <v>4158</v>
      </c>
      <c r="DF50" s="12" t="s">
        <v>4448</v>
      </c>
      <c r="DG50" s="12"/>
      <c r="DH50" s="12"/>
      <c r="DI50" s="12" t="s">
        <v>4942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5028</v>
      </c>
      <c r="DE51" s="202" t="s">
        <v>4159</v>
      </c>
      <c r="DF51" s="12"/>
      <c r="DG51" s="12"/>
      <c r="DH51" s="12"/>
      <c r="DI51" s="12" t="s">
        <v>4916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5034</v>
      </c>
      <c r="DE52" s="202" t="s">
        <v>4160</v>
      </c>
      <c r="DF52" s="202" t="s">
        <v>4161</v>
      </c>
      <c r="DG52" s="12"/>
      <c r="DH52" s="12"/>
      <c r="DI52" s="12" t="s">
        <v>4931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5035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4930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5036</v>
      </c>
      <c r="DE54" s="202" t="s">
        <v>4162</v>
      </c>
      <c r="DF54" s="12"/>
      <c r="DG54" s="12"/>
      <c r="DH54" s="12"/>
      <c r="DI54" s="12" t="s">
        <v>4929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5037</v>
      </c>
      <c r="DE55" s="202" t="s">
        <v>4163</v>
      </c>
      <c r="DF55" s="12"/>
      <c r="DG55" s="12"/>
      <c r="DH55" s="12"/>
      <c r="DI55" s="12" t="s">
        <v>4943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5038</v>
      </c>
      <c r="DE56" s="202" t="s">
        <v>4164</v>
      </c>
      <c r="DF56" s="202" t="s">
        <v>4401</v>
      </c>
      <c r="DG56" s="12"/>
      <c r="DH56" s="12"/>
      <c r="DI56" s="12" t="s">
        <v>4944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5039</v>
      </c>
      <c r="DE57" s="202" t="s">
        <v>4165</v>
      </c>
      <c r="DF57" s="12"/>
      <c r="DG57" s="12"/>
      <c r="DH57" s="12"/>
      <c r="DI57" s="12" t="s">
        <v>4935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5040</v>
      </c>
      <c r="DE58" s="12"/>
      <c r="DF58" s="12"/>
      <c r="DG58" s="12"/>
      <c r="DH58" s="12"/>
      <c r="DI58" s="12" t="s">
        <v>4933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5041</v>
      </c>
      <c r="DE59" s="202" t="s">
        <v>4402</v>
      </c>
      <c r="DF59" s="12"/>
      <c r="DG59" s="12"/>
      <c r="DH59" s="12"/>
      <c r="DI59" s="12" t="s">
        <v>4945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5042</v>
      </c>
      <c r="DE60" s="202" t="s">
        <v>4403</v>
      </c>
      <c r="DF60" s="12"/>
      <c r="DG60" s="12"/>
      <c r="DH60" s="12"/>
      <c r="DI60" s="12" t="s">
        <v>4967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5043</v>
      </c>
      <c r="DE61" s="202" t="s">
        <v>4404</v>
      </c>
      <c r="DF61" s="12"/>
      <c r="DG61" s="12"/>
      <c r="DH61" s="12"/>
      <c r="DI61" s="12" t="s">
        <v>4946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5044</v>
      </c>
      <c r="DE62" s="202" t="s">
        <v>4405</v>
      </c>
      <c r="DF62" s="12"/>
      <c r="DG62" s="12"/>
      <c r="DH62" s="12"/>
      <c r="DI62" s="12" t="s">
        <v>4947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4948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5045</v>
      </c>
      <c r="DE64" s="202" t="s">
        <v>4407</v>
      </c>
      <c r="DF64" s="12"/>
      <c r="DG64" s="12"/>
      <c r="DH64" s="12"/>
      <c r="DI64" s="12" t="s">
        <v>4949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5046</v>
      </c>
      <c r="DE65" s="202" t="s">
        <v>4450</v>
      </c>
      <c r="DF65" s="12"/>
      <c r="DG65" s="12"/>
      <c r="DH65" s="12"/>
      <c r="DI65" s="12" t="s">
        <v>4916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4907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4974</v>
      </c>
      <c r="DE67" s="202" t="s">
        <v>4166</v>
      </c>
      <c r="DF67" s="12"/>
      <c r="DG67" s="12"/>
      <c r="DH67" s="12"/>
      <c r="DI67" s="12" t="s">
        <v>4928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5047</v>
      </c>
      <c r="DE68" s="202" t="s">
        <v>4167</v>
      </c>
      <c r="DF68" s="12"/>
      <c r="DG68" s="12"/>
      <c r="DH68" s="12"/>
      <c r="DI68" s="12" t="s">
        <v>4949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4916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5048</v>
      </c>
      <c r="DE70" s="202" t="s">
        <v>4169</v>
      </c>
      <c r="DF70" s="202" t="s">
        <v>4408</v>
      </c>
      <c r="DG70" s="12"/>
      <c r="DH70" s="12"/>
      <c r="DI70" s="12" t="s">
        <v>4950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5049</v>
      </c>
      <c r="DE71" s="202" t="s">
        <v>4170</v>
      </c>
      <c r="DF71" s="12"/>
      <c r="DG71" s="12"/>
      <c r="DH71" s="12"/>
      <c r="DI71" s="12" t="s">
        <v>4950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5050</v>
      </c>
      <c r="DE72" s="202" t="s">
        <v>4171</v>
      </c>
      <c r="DF72" s="12"/>
      <c r="DG72" s="12"/>
      <c r="DH72" s="12"/>
      <c r="DI72" s="12" t="s">
        <v>4949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5051</v>
      </c>
      <c r="DE73" s="202" t="s">
        <v>4169</v>
      </c>
      <c r="DF73" s="202" t="s">
        <v>4408</v>
      </c>
      <c r="DG73" s="12"/>
      <c r="DH73" s="12"/>
      <c r="DI73" s="12" t="s">
        <v>4928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4916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5052</v>
      </c>
      <c r="DE75" s="202" t="s">
        <v>4174</v>
      </c>
      <c r="DF75" s="12"/>
      <c r="DG75" s="12"/>
      <c r="DH75" s="12"/>
      <c r="DI75" s="12" t="s">
        <v>4943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4951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4971</v>
      </c>
      <c r="DE77" s="202" t="s">
        <v>4176</v>
      </c>
      <c r="DF77" s="12"/>
      <c r="DG77" s="12"/>
      <c r="DH77" s="12"/>
      <c r="DI77" s="12" t="s">
        <v>4928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4973</v>
      </c>
      <c r="DE78" s="202" t="s">
        <v>4169</v>
      </c>
      <c r="DF78" s="202" t="s">
        <v>4408</v>
      </c>
      <c r="DG78" s="12"/>
      <c r="DH78" s="12"/>
      <c r="DI78" s="12" t="s">
        <v>4928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4972</v>
      </c>
      <c r="DE79" s="202" t="s">
        <v>4182</v>
      </c>
      <c r="DF79" s="12"/>
      <c r="DG79" s="12"/>
      <c r="DH79" s="12"/>
      <c r="DI79" s="12" t="s">
        <v>4952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4953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5053</v>
      </c>
      <c r="DE81" s="202" t="s">
        <v>4184</v>
      </c>
      <c r="DF81" s="12"/>
      <c r="DG81" s="12"/>
      <c r="DH81" s="12"/>
      <c r="DI81" s="12" t="s">
        <v>4929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5054</v>
      </c>
      <c r="DE82" s="202" t="s">
        <v>4185</v>
      </c>
      <c r="DF82" s="202" t="s">
        <v>4409</v>
      </c>
      <c r="DG82" s="12"/>
      <c r="DH82" s="12"/>
      <c r="DI82" s="12" t="s">
        <v>4949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5055</v>
      </c>
      <c r="DE83" s="202" t="s">
        <v>4186</v>
      </c>
      <c r="DF83" s="202" t="s">
        <v>4409</v>
      </c>
      <c r="DG83" s="12"/>
      <c r="DH83" s="12"/>
      <c r="DI83" s="12" t="s">
        <v>4943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5056</v>
      </c>
      <c r="DE84" s="202" t="s">
        <v>4187</v>
      </c>
      <c r="DF84" s="12"/>
      <c r="DG84" s="12"/>
      <c r="DH84" s="12"/>
      <c r="DI84" s="12" t="s">
        <v>4935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5057</v>
      </c>
      <c r="DE85" s="202" t="s">
        <v>4169</v>
      </c>
      <c r="DF85" s="202" t="s">
        <v>4408</v>
      </c>
      <c r="DG85" s="12"/>
      <c r="DH85" s="12"/>
      <c r="DI85" s="12" t="s">
        <v>4952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5058</v>
      </c>
      <c r="DE86" s="202" t="s">
        <v>4189</v>
      </c>
      <c r="DF86" s="12"/>
      <c r="DG86" s="12"/>
      <c r="DH86" s="12"/>
      <c r="DI86" s="12" t="s">
        <v>4954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4997</v>
      </c>
      <c r="DE87" s="202" t="s">
        <v>4172</v>
      </c>
      <c r="DF87" s="12"/>
      <c r="DG87" s="12"/>
      <c r="DH87" s="12"/>
      <c r="DI87" s="12" t="s">
        <v>4955</v>
      </c>
      <c r="DJ87" s="9" t="s">
        <v>4998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5059</v>
      </c>
      <c r="DE88" s="202" t="s">
        <v>4190</v>
      </c>
      <c r="DF88" s="12"/>
      <c r="DG88" s="12"/>
      <c r="DH88" s="12"/>
      <c r="DI88" s="12" t="s">
        <v>4928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5060</v>
      </c>
      <c r="DE89" s="202" t="s">
        <v>4192</v>
      </c>
      <c r="DF89" s="12"/>
      <c r="DG89" s="12"/>
      <c r="DH89" s="12"/>
      <c r="DI89" s="12" t="s">
        <v>4952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5061</v>
      </c>
      <c r="DE90" s="202" t="s">
        <v>4192</v>
      </c>
      <c r="DF90" s="12"/>
      <c r="DG90" s="12"/>
      <c r="DH90" s="12"/>
      <c r="DI90" s="12" t="s">
        <v>4956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5062</v>
      </c>
      <c r="DE91" s="9" t="s">
        <v>4872</v>
      </c>
      <c r="DF91" s="12"/>
      <c r="DG91" s="12"/>
      <c r="DH91" s="12"/>
      <c r="DI91" s="12" t="s">
        <v>4949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4957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4931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4999</v>
      </c>
      <c r="DE94" s="202" t="s">
        <v>4411</v>
      </c>
      <c r="DF94" s="12"/>
      <c r="DG94" s="12"/>
      <c r="DH94" s="12"/>
      <c r="DI94" s="12" t="s">
        <v>4943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5060</v>
      </c>
      <c r="DE95" s="202" t="s">
        <v>4192</v>
      </c>
      <c r="DF95" s="12"/>
      <c r="DG95" s="12"/>
      <c r="DH95" s="12"/>
      <c r="DI95" s="12" t="s">
        <v>4952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5063</v>
      </c>
      <c r="DE96" s="202" t="s">
        <v>4413</v>
      </c>
      <c r="DF96" s="12"/>
      <c r="DG96" s="12"/>
      <c r="DH96" s="12"/>
      <c r="DI96" s="12" t="s">
        <v>4950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5064</v>
      </c>
      <c r="DE97" s="202" t="s">
        <v>4414</v>
      </c>
      <c r="DF97" s="12"/>
      <c r="DG97" s="12"/>
      <c r="DH97" s="12"/>
      <c r="DI97" s="12" t="s">
        <v>4958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4970</v>
      </c>
      <c r="DE98" s="202" t="s">
        <v>4415</v>
      </c>
      <c r="DF98" s="12"/>
      <c r="DG98" s="12"/>
      <c r="DH98" s="12"/>
      <c r="DI98" s="12" t="s">
        <v>4959</v>
      </c>
      <c r="DJ98" s="9" t="s">
        <v>4872</v>
      </c>
      <c r="DK98" s="12"/>
    </row>
    <row r="99" spans="1:115" ht="39" customHeight="1" x14ac:dyDescent="0.3">
      <c r="A99" s="15"/>
      <c r="B99" s="340" t="s">
        <v>4908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5065</v>
      </c>
      <c r="DE100" s="202" t="s">
        <v>4196</v>
      </c>
      <c r="DF100" s="12"/>
      <c r="DG100" s="12"/>
      <c r="DH100" s="12"/>
      <c r="DI100" s="12" t="s">
        <v>4960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5066</v>
      </c>
      <c r="DE101" s="202" t="s">
        <v>4198</v>
      </c>
      <c r="DF101" s="12"/>
      <c r="DG101" s="12"/>
      <c r="DH101" s="12"/>
      <c r="DI101" s="12" t="s">
        <v>4941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4961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5067</v>
      </c>
      <c r="DE103" s="202" t="s">
        <v>4201</v>
      </c>
      <c r="DF103" s="202" t="s">
        <v>4416</v>
      </c>
      <c r="DG103" s="12"/>
      <c r="DH103" s="12"/>
      <c r="DI103" s="12" t="s">
        <v>4933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5068</v>
      </c>
      <c r="DE104" s="202" t="s">
        <v>4202</v>
      </c>
      <c r="DF104" s="12"/>
      <c r="DG104" s="12"/>
      <c r="DH104" s="12"/>
      <c r="DI104" s="12" t="s">
        <v>4962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5084</v>
      </c>
      <c r="DE105" s="202" t="s">
        <v>4203</v>
      </c>
      <c r="DF105" s="202" t="s">
        <v>4204</v>
      </c>
      <c r="DG105" s="12"/>
      <c r="DH105" s="12"/>
      <c r="DI105" s="12" t="s">
        <v>4941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5069</v>
      </c>
      <c r="DE106" s="202" t="s">
        <v>4417</v>
      </c>
      <c r="DF106" s="12"/>
      <c r="DG106" s="12"/>
      <c r="DH106" s="12"/>
      <c r="DI106" s="12" t="s">
        <v>4930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5086</v>
      </c>
      <c r="DE107" s="202" t="s">
        <v>4205</v>
      </c>
      <c r="DF107" s="12"/>
      <c r="DG107" s="12"/>
      <c r="DH107" s="12"/>
      <c r="DI107" s="12" t="s">
        <v>4966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5070</v>
      </c>
      <c r="DE108" s="202" t="s">
        <v>4206</v>
      </c>
      <c r="DF108" s="12"/>
      <c r="DG108" s="12"/>
      <c r="DH108" s="12"/>
      <c r="DI108" s="12" t="s">
        <v>4916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5087</v>
      </c>
      <c r="DE109" s="202" t="s">
        <v>4207</v>
      </c>
      <c r="DF109" s="12"/>
      <c r="DG109" s="12"/>
      <c r="DH109" s="12"/>
      <c r="DI109" s="12" t="s">
        <v>4941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5071</v>
      </c>
      <c r="DE110" s="202" t="s">
        <v>4208</v>
      </c>
      <c r="DF110" s="12"/>
      <c r="DG110" s="12"/>
      <c r="DH110" s="12"/>
      <c r="DI110" s="12" t="s">
        <v>4930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5088</v>
      </c>
      <c r="DE111" s="202" t="s">
        <v>4209</v>
      </c>
      <c r="DF111" s="12"/>
      <c r="DG111" s="12"/>
      <c r="DH111" s="12"/>
      <c r="DI111" s="12" t="s">
        <v>4930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5072</v>
      </c>
      <c r="DE112" s="202" t="s">
        <v>4210</v>
      </c>
      <c r="DF112" s="12"/>
      <c r="DG112" s="12"/>
      <c r="DH112" s="12"/>
      <c r="DI112" s="12" t="s">
        <v>4945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4963</v>
      </c>
      <c r="DE113" s="202" t="s">
        <v>4211</v>
      </c>
      <c r="DF113" s="12"/>
      <c r="DG113" s="12"/>
      <c r="DH113" s="12"/>
      <c r="DI113" s="12" t="s">
        <v>4964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4975</v>
      </c>
      <c r="DE114" s="202" t="s">
        <v>4418</v>
      </c>
      <c r="DF114" s="12"/>
      <c r="DG114" s="12"/>
      <c r="DH114" s="12"/>
      <c r="DI114" s="12" t="s">
        <v>4958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5088</v>
      </c>
      <c r="DE115" s="202" t="s">
        <v>4212</v>
      </c>
      <c r="DF115" s="202" t="s">
        <v>4419</v>
      </c>
      <c r="DG115" s="12"/>
      <c r="DH115" s="12"/>
      <c r="DI115" s="12" t="s">
        <v>4930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5084</v>
      </c>
      <c r="DE116" s="202" t="s">
        <v>4213</v>
      </c>
      <c r="DF116" s="202" t="s">
        <v>4420</v>
      </c>
      <c r="DG116" s="12"/>
      <c r="DH116" s="12"/>
      <c r="DI116" s="12" t="s">
        <v>4941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5096</v>
      </c>
      <c r="DE117" s="202" t="s">
        <v>4214</v>
      </c>
      <c r="DF117" s="202" t="s">
        <v>4421</v>
      </c>
      <c r="DG117" s="12"/>
      <c r="DH117" s="12"/>
      <c r="DI117" s="12" t="s">
        <v>4930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5083</v>
      </c>
      <c r="DE118" s="202" t="s">
        <v>4215</v>
      </c>
      <c r="DF118" s="202" t="s">
        <v>4422</v>
      </c>
      <c r="DG118" s="12"/>
      <c r="DH118" s="12"/>
      <c r="DI118" s="12" t="s">
        <v>4966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5085</v>
      </c>
      <c r="DE119" s="202" t="s">
        <v>4423</v>
      </c>
      <c r="DF119" s="12"/>
      <c r="DG119" s="12"/>
      <c r="DH119" s="12"/>
      <c r="DI119" s="12" t="s">
        <v>4945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5073</v>
      </c>
      <c r="DE120" s="202" t="s">
        <v>4216</v>
      </c>
      <c r="DF120" s="12"/>
      <c r="DG120" s="12"/>
      <c r="DH120" s="12"/>
      <c r="DI120" s="12" t="s">
        <v>4954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5072</v>
      </c>
      <c r="DE121" s="202" t="s">
        <v>4217</v>
      </c>
      <c r="DF121" s="202" t="s">
        <v>4424</v>
      </c>
      <c r="DG121" s="12"/>
      <c r="DH121" s="12"/>
      <c r="DI121" s="12" t="s">
        <v>4945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5072</v>
      </c>
      <c r="DE122" s="202" t="s">
        <v>4218</v>
      </c>
      <c r="DF122" s="12"/>
      <c r="DG122" s="12"/>
      <c r="DH122" s="12"/>
      <c r="DI122" s="12" t="s">
        <v>4945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4965</v>
      </c>
      <c r="DE123" s="202" t="s">
        <v>4425</v>
      </c>
      <c r="DF123" s="202" t="s">
        <v>4426</v>
      </c>
      <c r="DG123" s="12"/>
      <c r="DH123" s="12"/>
      <c r="DI123" s="12" t="s">
        <v>4945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4965</v>
      </c>
      <c r="DE124" s="202" t="s">
        <v>4425</v>
      </c>
      <c r="DF124" s="202" t="s">
        <v>4426</v>
      </c>
      <c r="DG124" s="12"/>
      <c r="DH124" s="12"/>
      <c r="DI124" s="12" t="s">
        <v>4945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5074</v>
      </c>
      <c r="DE125" s="202" t="s">
        <v>4219</v>
      </c>
      <c r="DF125" s="202" t="s">
        <v>4220</v>
      </c>
      <c r="DG125" s="12"/>
      <c r="DH125" s="12"/>
      <c r="DI125" s="12" t="s">
        <v>4966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5092</v>
      </c>
      <c r="DE126" s="202" t="s">
        <v>4430</v>
      </c>
      <c r="DF126" s="12"/>
      <c r="DG126" s="12"/>
      <c r="DH126" s="12"/>
      <c r="DI126" s="12" t="s">
        <v>4966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5094</v>
      </c>
      <c r="DE127" s="202" t="s">
        <v>4431</v>
      </c>
      <c r="DF127" s="12"/>
      <c r="DG127" s="12"/>
      <c r="DH127" s="12"/>
      <c r="DI127" s="12" t="s">
        <v>5093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5095</v>
      </c>
      <c r="DE128" s="202" t="s">
        <v>4432</v>
      </c>
      <c r="DF128" s="12"/>
      <c r="DG128" s="12"/>
      <c r="DH128" s="12"/>
      <c r="DI128" s="12" t="s">
        <v>4966</v>
      </c>
      <c r="DJ128" s="9" t="s">
        <v>4872</v>
      </c>
      <c r="DK128" s="12"/>
    </row>
    <row r="129" spans="1:115" ht="35.4" customHeight="1" x14ac:dyDescent="0.3">
      <c r="A129" s="15"/>
      <c r="B129" s="340" t="s">
        <v>4909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5075</v>
      </c>
      <c r="DE130" s="12"/>
      <c r="DF130" s="12"/>
      <c r="DG130" s="12"/>
      <c r="DH130" s="12"/>
      <c r="DI130" s="12" t="s">
        <v>4947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4916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4917</v>
      </c>
      <c r="DE132" s="12"/>
      <c r="DF132" s="12"/>
      <c r="DG132" s="12"/>
      <c r="DH132" s="12"/>
      <c r="DI132" s="12" t="s">
        <v>4916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4969</v>
      </c>
      <c r="DE133" s="12"/>
      <c r="DF133" s="12"/>
      <c r="DG133" s="12"/>
      <c r="DH133" s="12"/>
      <c r="DI133" s="12" t="s">
        <v>4928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4976</v>
      </c>
      <c r="DE134" s="12"/>
      <c r="DF134" s="12"/>
      <c r="DG134" s="12"/>
      <c r="DH134" s="12"/>
      <c r="DI134" s="12" t="s">
        <v>4916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4918</v>
      </c>
      <c r="DE135" s="12"/>
      <c r="DF135" s="12"/>
      <c r="DG135" s="12"/>
      <c r="DH135" s="12"/>
      <c r="DI135" s="12" t="s">
        <v>4916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4915</v>
      </c>
      <c r="DE136" s="12"/>
      <c r="DF136" s="12"/>
      <c r="DG136" s="12"/>
      <c r="DH136" s="12"/>
      <c r="DI136" s="12" t="s">
        <v>4916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5076</v>
      </c>
      <c r="DE137" s="12"/>
      <c r="DF137" s="12"/>
      <c r="DG137" s="12"/>
      <c r="DH137" s="12"/>
      <c r="DI137" s="12" t="s">
        <v>4916</v>
      </c>
      <c r="DJ137" s="9" t="s">
        <v>4872</v>
      </c>
      <c r="DK137" s="12"/>
    </row>
    <row r="138" spans="1:115" ht="36" customHeight="1" x14ac:dyDescent="0.3">
      <c r="A138" s="15"/>
      <c r="B138" s="340" t="s">
        <v>4910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5077</v>
      </c>
      <c r="DE139" s="12"/>
      <c r="DF139" s="12"/>
      <c r="DG139" s="12"/>
      <c r="DH139" s="12"/>
      <c r="DI139" s="12" t="s">
        <v>4961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5078</v>
      </c>
      <c r="DE140" s="12"/>
      <c r="DF140" s="12"/>
      <c r="DG140" s="12"/>
      <c r="DH140" s="12"/>
      <c r="DI140" s="12" t="s">
        <v>4916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4977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4916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4978</v>
      </c>
      <c r="DE143" s="12"/>
      <c r="DF143" s="12"/>
      <c r="DG143" s="12"/>
      <c r="DH143" s="12"/>
      <c r="DI143" s="12" t="s">
        <v>4979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5079</v>
      </c>
      <c r="DE144" s="12"/>
      <c r="DF144" s="12"/>
      <c r="DG144" s="12"/>
      <c r="DH144" s="12"/>
      <c r="DI144" s="12" t="s">
        <v>4930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5080</v>
      </c>
      <c r="DE145" s="12"/>
      <c r="DF145" s="12"/>
      <c r="DG145" s="12"/>
      <c r="DH145" s="12"/>
      <c r="DI145" s="12" t="s">
        <v>4916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4980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4981</v>
      </c>
      <c r="DE147" s="12"/>
      <c r="DF147" s="12"/>
      <c r="DG147" s="12"/>
      <c r="DH147" s="12"/>
      <c r="DI147" s="12" t="s">
        <v>4982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4983</v>
      </c>
      <c r="DE148" s="12"/>
      <c r="DF148" s="12"/>
      <c r="DG148" s="12"/>
      <c r="DH148" s="12"/>
      <c r="DI148" s="12" t="s">
        <v>4984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5081</v>
      </c>
      <c r="DE149" s="12"/>
      <c r="DF149" s="12"/>
      <c r="DG149" s="12"/>
      <c r="DH149" s="12"/>
      <c r="DI149" s="12" t="s">
        <v>4928</v>
      </c>
      <c r="DJ149" s="9" t="s">
        <v>4872</v>
      </c>
      <c r="DK149" s="12"/>
    </row>
    <row r="150" spans="1:115" ht="31.2" x14ac:dyDescent="0.3">
      <c r="A150" s="15"/>
      <c r="B150" s="339" t="s">
        <v>4911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4931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4968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4985</v>
      </c>
      <c r="DE153" s="12"/>
      <c r="DF153" s="12"/>
      <c r="DG153" s="12"/>
      <c r="DH153" s="12"/>
      <c r="DI153" s="12" t="s">
        <v>4986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4987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4988</v>
      </c>
      <c r="DE155" s="12"/>
      <c r="DF155" s="12"/>
      <c r="DG155" s="12"/>
      <c r="DH155" s="12"/>
      <c r="DI155" s="12" t="s">
        <v>4916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5082</v>
      </c>
      <c r="DE156" s="12"/>
      <c r="DF156" s="12"/>
      <c r="DG156" s="12"/>
      <c r="DH156" s="12"/>
      <c r="DI156" s="12" t="s">
        <v>4953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4989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4990</v>
      </c>
      <c r="DE158" s="12"/>
      <c r="DF158" s="12"/>
      <c r="DG158" s="12"/>
      <c r="DH158" s="12"/>
      <c r="DI158" s="12" t="s">
        <v>4991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4967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4987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4941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4992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4993</v>
      </c>
      <c r="DE163" s="12"/>
      <c r="DF163" s="12"/>
      <c r="DG163" s="12"/>
      <c r="DH163" s="12"/>
      <c r="DI163" s="12" t="s">
        <v>4967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5089</v>
      </c>
      <c r="DE164" s="12"/>
      <c r="DF164" s="12"/>
      <c r="DG164" s="12"/>
      <c r="DH164" s="12"/>
      <c r="DI164" s="12" t="s">
        <v>5090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5091</v>
      </c>
      <c r="DE165" s="12"/>
      <c r="DF165" s="12"/>
      <c r="DG165" s="12"/>
      <c r="DH165" s="12"/>
      <c r="DI165" s="12" t="s">
        <v>4957</v>
      </c>
      <c r="DJ165" s="9" t="s">
        <v>4872</v>
      </c>
      <c r="DK165" s="12"/>
    </row>
    <row r="166" spans="1:115" ht="28.8" customHeight="1" x14ac:dyDescent="0.3">
      <c r="A166" s="15"/>
      <c r="B166" s="340" t="s">
        <v>4912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4994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4995</v>
      </c>
      <c r="DE168" s="12"/>
      <c r="DF168" s="12"/>
      <c r="DG168" s="12"/>
      <c r="DH168" s="12"/>
      <c r="DI168" s="12" t="s">
        <v>4937</v>
      </c>
      <c r="DJ168" s="9" t="s">
        <v>4870</v>
      </c>
      <c r="DK168" s="12"/>
    </row>
    <row r="169" spans="1:115" ht="30.6" customHeight="1" x14ac:dyDescent="0.3">
      <c r="A169" s="15"/>
      <c r="B169" s="111" t="s">
        <v>4913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4996</v>
      </c>
      <c r="DE170" s="12"/>
      <c r="DF170" s="12"/>
      <c r="DG170" s="12"/>
      <c r="DH170" s="12"/>
      <c r="DI170" s="12" t="s">
        <v>4930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4916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4928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4914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2.4" x14ac:dyDescent="0.3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" x14ac:dyDescent="0.3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" x14ac:dyDescent="0.3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2.4" x14ac:dyDescent="0.3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" x14ac:dyDescent="0.3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2.4" x14ac:dyDescent="0.3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3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" x14ac:dyDescent="0.3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2.4" x14ac:dyDescent="0.3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2.4" x14ac:dyDescent="0.3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2.4" x14ac:dyDescent="0.3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2.4" x14ac:dyDescent="0.3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3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3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2.4" x14ac:dyDescent="0.3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2.4" x14ac:dyDescent="0.3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2.4" x14ac:dyDescent="0.3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2.4" x14ac:dyDescent="0.3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2.4" x14ac:dyDescent="0.3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2.4" x14ac:dyDescent="0.3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" customHeight="1" x14ac:dyDescent="0.3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3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6.8" x14ac:dyDescent="0.3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" x14ac:dyDescent="0.3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2.4" x14ac:dyDescent="0.3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" x14ac:dyDescent="0.3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2.4" x14ac:dyDescent="0.3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" x14ac:dyDescent="0.3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6.8" x14ac:dyDescent="0.3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" x14ac:dyDescent="0.3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2.4" x14ac:dyDescent="0.3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6.8" x14ac:dyDescent="0.3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2.4" x14ac:dyDescent="0.3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2" customHeight="1" x14ac:dyDescent="0.3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2" customHeight="1" x14ac:dyDescent="0.3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2.4" x14ac:dyDescent="0.3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2.4" x14ac:dyDescent="0.3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2.4" x14ac:dyDescent="0.3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2.4" x14ac:dyDescent="0.3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2.4" x14ac:dyDescent="0.3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2.4" x14ac:dyDescent="0.3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2.4" x14ac:dyDescent="0.3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2.4" x14ac:dyDescent="0.3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2.4" x14ac:dyDescent="0.3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" customHeight="1" x14ac:dyDescent="0.3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799999999999997" customHeight="1" x14ac:dyDescent="0.3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6.8" x14ac:dyDescent="0.3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6.8" x14ac:dyDescent="0.3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2.4" x14ac:dyDescent="0.3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2.4" x14ac:dyDescent="0.3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2.4" x14ac:dyDescent="0.3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2.4" x14ac:dyDescent="0.3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" x14ac:dyDescent="0.3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2.4" x14ac:dyDescent="0.3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3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8" customHeight="1" x14ac:dyDescent="0.3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" x14ac:dyDescent="0.3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3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2.4" x14ac:dyDescent="0.3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2.4" x14ac:dyDescent="0.3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3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6.8" x14ac:dyDescent="0.3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2.4" x14ac:dyDescent="0.3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" x14ac:dyDescent="0.3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" x14ac:dyDescent="0.3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3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6.8" x14ac:dyDescent="0.3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2.4" x14ac:dyDescent="0.3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2.4" x14ac:dyDescent="0.3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2.4" x14ac:dyDescent="0.3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2.4" x14ac:dyDescent="0.3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2.4" x14ac:dyDescent="0.3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" x14ac:dyDescent="0.3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2.4" x14ac:dyDescent="0.3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" x14ac:dyDescent="0.3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" x14ac:dyDescent="0.3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2.4" x14ac:dyDescent="0.3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2.4" x14ac:dyDescent="0.3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" x14ac:dyDescent="0.3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" x14ac:dyDescent="0.3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2" customHeight="1" x14ac:dyDescent="0.3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6.8" x14ac:dyDescent="0.3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" x14ac:dyDescent="0.3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6.8" x14ac:dyDescent="0.3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6.8" x14ac:dyDescent="0.3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2.4" x14ac:dyDescent="0.3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2.4" x14ac:dyDescent="0.3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2.4" x14ac:dyDescent="0.3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" x14ac:dyDescent="0.3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2.4" x14ac:dyDescent="0.3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2.4" x14ac:dyDescent="0.3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2.4" x14ac:dyDescent="0.3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2.4" x14ac:dyDescent="0.3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2.4" x14ac:dyDescent="0.3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2.4" x14ac:dyDescent="0.3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2.4" x14ac:dyDescent="0.3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" x14ac:dyDescent="0.3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2.4" x14ac:dyDescent="0.3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" x14ac:dyDescent="0.3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2.4" x14ac:dyDescent="0.3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2.4" x14ac:dyDescent="0.3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2.4" x14ac:dyDescent="0.3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" x14ac:dyDescent="0.3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05" customHeight="1" x14ac:dyDescent="0.3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6.8" x14ac:dyDescent="0.3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2.4" x14ac:dyDescent="0.3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2.4" x14ac:dyDescent="0.3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2.4" x14ac:dyDescent="0.3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2.4" x14ac:dyDescent="0.3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2.4" x14ac:dyDescent="0.3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2.4" x14ac:dyDescent="0.3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" x14ac:dyDescent="0.3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6.8" x14ac:dyDescent="0.3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3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5">
      <c r="A337" s="223"/>
      <c r="B337" s="361" t="s">
        <v>4461</v>
      </c>
      <c r="C337" s="361"/>
      <c r="D337" s="361"/>
      <c r="E337" s="361"/>
      <c r="F337" s="361"/>
      <c r="G337" s="361"/>
      <c r="H337" s="361"/>
      <c r="I337" s="361"/>
      <c r="J337" s="361"/>
      <c r="K337" s="361"/>
      <c r="L337" s="361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359" t="s">
        <v>3974</v>
      </c>
      <c r="BC337" s="359"/>
      <c r="BD337" s="359"/>
      <c r="BE337" s="359"/>
      <c r="BF337" s="359"/>
      <c r="BG337" s="359"/>
      <c r="BH337" s="359"/>
      <c r="BI337" s="359"/>
      <c r="BJ337" s="359"/>
      <c r="BK337" s="359"/>
      <c r="BL337" s="359"/>
      <c r="BM337" s="359"/>
      <c r="BN337" s="359"/>
      <c r="BO337" s="359"/>
      <c r="BP337" s="359"/>
      <c r="BQ337" s="359"/>
      <c r="BR337" s="359"/>
      <c r="BS337" s="359"/>
      <c r="BT337" s="359"/>
      <c r="BU337" s="359"/>
      <c r="BV337" s="359"/>
      <c r="BW337" s="359"/>
      <c r="BX337" s="359"/>
      <c r="BY337" s="359"/>
      <c r="BZ337" s="359"/>
      <c r="CA337" s="359"/>
      <c r="CB337" s="359"/>
      <c r="CC337" s="359"/>
      <c r="CD337" s="359"/>
      <c r="CE337" s="359"/>
      <c r="CF337" s="359"/>
      <c r="CG337" s="359"/>
      <c r="CH337" s="359"/>
      <c r="CI337" s="359"/>
      <c r="CJ337" s="359"/>
      <c r="CK337" s="359"/>
      <c r="CL337" s="359"/>
      <c r="CM337" s="359"/>
      <c r="CN337" s="359"/>
      <c r="CO337" s="359"/>
      <c r="CP337" s="359"/>
      <c r="CQ337" s="359"/>
      <c r="CR337" s="359"/>
      <c r="CS337" s="359"/>
      <c r="CT337" s="359"/>
      <c r="CU337" s="359"/>
      <c r="CV337" s="359"/>
      <c r="CW337" s="359"/>
      <c r="CX337" s="359"/>
      <c r="CY337" s="359"/>
      <c r="CZ337" s="359"/>
      <c r="DA337" s="359"/>
      <c r="DB337" s="359"/>
      <c r="DC337" s="359"/>
      <c r="DD337" s="359"/>
      <c r="DE337" s="359"/>
      <c r="DF337" s="359"/>
      <c r="DG337" s="359"/>
      <c r="DH337" s="359"/>
      <c r="DI337" s="359"/>
      <c r="DJ337" s="359"/>
    </row>
    <row r="338" spans="1:125" s="110" customFormat="1" ht="15.6" x14ac:dyDescent="0.3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6" x14ac:dyDescent="0.3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6" x14ac:dyDescent="0.3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6" x14ac:dyDescent="0.3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6" x14ac:dyDescent="0.3">
      <c r="A342" s="216"/>
      <c r="B342" s="362" t="s">
        <v>106</v>
      </c>
      <c r="C342" s="362"/>
      <c r="D342" s="362"/>
      <c r="E342" s="362"/>
      <c r="F342" s="362"/>
      <c r="G342" s="362"/>
      <c r="H342" s="362"/>
      <c r="I342" s="362"/>
      <c r="J342" s="362"/>
      <c r="K342" s="362"/>
      <c r="L342" s="362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362" t="s">
        <v>19</v>
      </c>
      <c r="BC342" s="362"/>
      <c r="BD342" s="362"/>
      <c r="BE342" s="362"/>
      <c r="BF342" s="362"/>
      <c r="BG342" s="362"/>
      <c r="BH342" s="362"/>
      <c r="BI342" s="362"/>
      <c r="BJ342" s="362"/>
      <c r="BK342" s="362"/>
      <c r="BL342" s="362"/>
      <c r="BM342" s="362"/>
      <c r="BN342" s="362"/>
      <c r="BO342" s="362"/>
      <c r="BP342" s="362"/>
      <c r="BQ342" s="362"/>
      <c r="BR342" s="362"/>
      <c r="BS342" s="362"/>
      <c r="BT342" s="362"/>
      <c r="BU342" s="362"/>
      <c r="BV342" s="362"/>
      <c r="BW342" s="362"/>
      <c r="BX342" s="362"/>
      <c r="BY342" s="362"/>
      <c r="BZ342" s="362"/>
      <c r="CA342" s="362"/>
      <c r="CB342" s="362"/>
      <c r="CC342" s="362"/>
      <c r="CD342" s="362"/>
      <c r="CE342" s="362"/>
      <c r="CF342" s="362"/>
      <c r="CG342" s="362"/>
      <c r="CH342" s="362"/>
      <c r="CI342" s="362"/>
      <c r="CJ342" s="362"/>
      <c r="CK342" s="362"/>
      <c r="CL342" s="362"/>
      <c r="CM342" s="362"/>
      <c r="CN342" s="362"/>
      <c r="CO342" s="362"/>
      <c r="CP342" s="362"/>
      <c r="CQ342" s="362"/>
      <c r="CR342" s="362"/>
      <c r="CS342" s="362"/>
      <c r="CT342" s="362"/>
      <c r="CU342" s="362"/>
      <c r="CV342" s="362"/>
      <c r="CW342" s="362"/>
      <c r="CX342" s="362"/>
      <c r="CY342" s="362"/>
      <c r="CZ342" s="362"/>
      <c r="DA342" s="362"/>
      <c r="DB342" s="362"/>
      <c r="DC342" s="362"/>
      <c r="DD342" s="362"/>
      <c r="DE342" s="362"/>
      <c r="DF342" s="362"/>
      <c r="DG342" s="362"/>
      <c r="DH342" s="362"/>
      <c r="DI342" s="362"/>
      <c r="DJ342" s="362"/>
    </row>
    <row r="343" spans="1:125" s="200" customFormat="1" ht="39.6" customHeight="1" x14ac:dyDescent="0.35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359"/>
      <c r="AV343" s="359"/>
      <c r="AW343" s="359"/>
      <c r="AX343" s="359"/>
      <c r="AY343" s="359"/>
      <c r="AZ343" s="359"/>
      <c r="BA343" s="359"/>
      <c r="BB343" s="359"/>
      <c r="BC343" s="359"/>
      <c r="BD343" s="359"/>
      <c r="BE343" s="359"/>
      <c r="BF343" s="359"/>
      <c r="BG343" s="359"/>
      <c r="BH343" s="359"/>
      <c r="BI343" s="359"/>
      <c r="BJ343" s="359"/>
      <c r="BK343" s="359"/>
      <c r="BL343" s="359"/>
      <c r="BM343" s="359"/>
      <c r="BN343" s="359"/>
      <c r="BO343" s="359"/>
      <c r="BP343" s="359"/>
      <c r="BQ343" s="359"/>
      <c r="BR343" s="359"/>
      <c r="BS343" s="359"/>
      <c r="BT343" s="359"/>
      <c r="BU343" s="359"/>
      <c r="BV343" s="359"/>
      <c r="BW343" s="359"/>
      <c r="BX343" s="359"/>
      <c r="BY343" s="359"/>
      <c r="BZ343" s="359"/>
      <c r="CA343" s="359"/>
      <c r="CB343" s="359"/>
      <c r="CC343" s="359"/>
      <c r="CD343" s="359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399999999999999" x14ac:dyDescent="0.35">
      <c r="DE344" s="200"/>
    </row>
    <row r="1644" spans="54:54" x14ac:dyDescent="0.3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530"/>
  <sheetViews>
    <sheetView tabSelected="1" zoomScale="80" zoomScaleNormal="80" zoomScaleSheetLayoutView="90" workbookViewId="0">
      <selection activeCell="BM8" sqref="BM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hidden="1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68" t="s">
        <v>4467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  <c r="AC1" s="368"/>
      <c r="AD1" s="368"/>
      <c r="AE1" s="368"/>
      <c r="AF1" s="368"/>
      <c r="AG1" s="368"/>
      <c r="AH1" s="368"/>
      <c r="AI1" s="368"/>
      <c r="AJ1" s="368"/>
      <c r="AK1" s="368"/>
      <c r="AL1" s="368"/>
      <c r="AM1" s="368"/>
      <c r="AN1" s="368"/>
      <c r="AO1" s="368"/>
      <c r="AP1" s="368"/>
      <c r="AQ1" s="368"/>
      <c r="AR1" s="368"/>
      <c r="AS1" s="368"/>
      <c r="AT1" s="368"/>
      <c r="AU1" s="368"/>
      <c r="AV1" s="304"/>
      <c r="AW1" s="304"/>
      <c r="AX1" s="304"/>
      <c r="AY1" s="304"/>
      <c r="AZ1" s="304"/>
      <c r="BA1" s="304"/>
      <c r="BB1" s="369" t="s">
        <v>3973</v>
      </c>
      <c r="BC1" s="369"/>
      <c r="BD1" s="369"/>
      <c r="BE1" s="369"/>
      <c r="BF1" s="369"/>
      <c r="BG1" s="369"/>
      <c r="BH1" s="369"/>
      <c r="BI1" s="369"/>
      <c r="BJ1" s="369"/>
      <c r="BK1" s="369"/>
      <c r="BL1" s="369"/>
      <c r="BM1" s="369"/>
      <c r="BN1" s="369"/>
      <c r="BO1" s="369"/>
      <c r="BP1" s="369"/>
      <c r="BQ1" s="369"/>
      <c r="BR1" s="369"/>
      <c r="BS1" s="369"/>
      <c r="BT1" s="369"/>
      <c r="BU1" s="369"/>
      <c r="BV1" s="369"/>
      <c r="BW1" s="369"/>
      <c r="BX1" s="369"/>
      <c r="BY1" s="369"/>
      <c r="BZ1" s="369"/>
      <c r="CA1" s="369"/>
      <c r="CB1" s="369"/>
      <c r="CC1" s="369"/>
      <c r="CD1" s="369"/>
      <c r="CE1" s="369"/>
      <c r="CF1" s="369"/>
      <c r="CG1" s="369"/>
      <c r="CH1" s="369"/>
      <c r="CI1" s="369"/>
      <c r="CJ1" s="369"/>
      <c r="CK1" s="369"/>
      <c r="CL1" s="369"/>
      <c r="CM1" s="369"/>
      <c r="CN1" s="369"/>
      <c r="CO1" s="369"/>
      <c r="CP1" s="369"/>
      <c r="CQ1" s="369"/>
      <c r="CR1" s="369"/>
      <c r="CS1" s="369"/>
      <c r="CT1" s="369"/>
      <c r="CU1" s="369"/>
      <c r="CV1" s="369"/>
      <c r="CW1" s="369"/>
      <c r="CX1" s="369"/>
      <c r="CY1" s="369"/>
      <c r="CZ1" s="369"/>
      <c r="DA1" s="369"/>
      <c r="DB1" s="369"/>
      <c r="DC1" s="369"/>
      <c r="DD1" s="369"/>
      <c r="DE1" s="369"/>
      <c r="DF1" s="369"/>
      <c r="DG1" s="369"/>
      <c r="DH1" s="369"/>
      <c r="DI1" s="369"/>
      <c r="DJ1" s="369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Y2" s="311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370" t="s">
        <v>4468</v>
      </c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  <c r="AH3" s="370"/>
      <c r="AI3" s="370"/>
      <c r="AJ3" s="370"/>
      <c r="AK3" s="370"/>
      <c r="AL3" s="370"/>
      <c r="AM3" s="370"/>
      <c r="AN3" s="370"/>
      <c r="AO3" s="370"/>
      <c r="AP3" s="370"/>
      <c r="AQ3" s="370"/>
      <c r="AR3" s="370"/>
      <c r="AS3" s="370"/>
      <c r="AT3" s="370"/>
      <c r="AU3" s="370"/>
      <c r="AV3" s="370"/>
      <c r="AW3" s="370"/>
      <c r="AX3" s="370"/>
      <c r="AY3" s="370"/>
      <c r="AZ3" s="370"/>
      <c r="BA3" s="370"/>
      <c r="BB3" s="370"/>
      <c r="BC3" s="370"/>
      <c r="BD3" s="370"/>
      <c r="BE3" s="370"/>
      <c r="BF3" s="370"/>
      <c r="BG3" s="370"/>
      <c r="BH3" s="370"/>
      <c r="BI3" s="370"/>
      <c r="BJ3" s="370"/>
      <c r="BK3" s="370"/>
      <c r="BL3" s="370"/>
      <c r="BM3" s="370"/>
      <c r="BN3" s="370"/>
      <c r="BO3" s="370"/>
      <c r="BP3" s="370"/>
      <c r="BQ3" s="370"/>
      <c r="BR3" s="370"/>
      <c r="BS3" s="370"/>
      <c r="BT3" s="370"/>
      <c r="BU3" s="370"/>
      <c r="BV3" s="370"/>
      <c r="BW3" s="370"/>
      <c r="BX3" s="370"/>
      <c r="BY3" s="370"/>
      <c r="BZ3" s="370"/>
      <c r="CA3" s="370"/>
      <c r="CB3" s="370"/>
      <c r="CC3" s="370"/>
      <c r="CD3" s="370"/>
      <c r="CE3" s="370"/>
      <c r="CF3" s="370"/>
      <c r="CG3" s="370"/>
      <c r="CH3" s="370"/>
      <c r="CI3" s="370"/>
      <c r="CJ3" s="370"/>
      <c r="CK3" s="370"/>
      <c r="CL3" s="370"/>
      <c r="CM3" s="370"/>
      <c r="CN3" s="370"/>
      <c r="CO3" s="370"/>
      <c r="CP3" s="370"/>
      <c r="CQ3" s="370"/>
      <c r="CR3" s="370"/>
      <c r="CS3" s="370"/>
      <c r="CT3" s="370"/>
      <c r="CU3" s="370"/>
      <c r="CV3" s="370"/>
      <c r="CW3" s="370"/>
      <c r="CX3" s="370"/>
      <c r="CY3" s="370"/>
      <c r="CZ3" s="370"/>
      <c r="DA3" s="370"/>
      <c r="DB3" s="370"/>
      <c r="DC3" s="370"/>
      <c r="DD3" s="370"/>
      <c r="DE3" s="370"/>
      <c r="DF3" s="370"/>
      <c r="DG3" s="370"/>
      <c r="DH3" s="370"/>
      <c r="DI3" s="370"/>
      <c r="DJ3" s="370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60" t="s">
        <v>4438</v>
      </c>
      <c r="DF5" s="360"/>
      <c r="DG5" s="360"/>
      <c r="DH5" s="360"/>
      <c r="DI5" s="341" t="s">
        <v>4919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/>
      <c r="DA6" s="253"/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4905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89.25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4921</v>
      </c>
      <c r="DE8" s="202" t="s">
        <v>4121</v>
      </c>
      <c r="DF8" s="202" t="s">
        <v>4368</v>
      </c>
      <c r="DG8" s="12"/>
      <c r="DH8" s="12"/>
      <c r="DI8" s="12" t="s">
        <v>4920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4923</v>
      </c>
      <c r="DE9" s="202" t="s">
        <v>4122</v>
      </c>
      <c r="DF9" s="202" t="s">
        <v>4369</v>
      </c>
      <c r="DG9" s="12"/>
      <c r="DH9" s="12"/>
      <c r="DI9" s="12" t="s">
        <v>4922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4925</v>
      </c>
      <c r="DE10" s="202" t="s">
        <v>4123</v>
      </c>
      <c r="DF10" s="202" t="s">
        <v>4370</v>
      </c>
      <c r="DG10" s="12"/>
      <c r="DH10" s="12"/>
      <c r="DI10" s="12" t="s">
        <v>4922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4926</v>
      </c>
      <c r="DE11" s="202" t="s">
        <v>4124</v>
      </c>
      <c r="DF11" s="202" t="s">
        <v>4371</v>
      </c>
      <c r="DG11" s="12"/>
      <c r="DH11" s="12"/>
      <c r="DI11" s="12" t="s">
        <v>4916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4927</v>
      </c>
      <c r="DE12" s="202" t="s">
        <v>4125</v>
      </c>
      <c r="DF12" s="12"/>
      <c r="DG12" s="12"/>
      <c r="DH12" s="12"/>
      <c r="DI12" s="12" t="s">
        <v>4924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4916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5000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4928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4929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5001</v>
      </c>
      <c r="DE16" s="202" t="s">
        <v>4129</v>
      </c>
      <c r="DF16" s="12"/>
      <c r="DG16" s="12"/>
      <c r="DH16" s="12"/>
      <c r="DI16" s="12" t="s">
        <v>4916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5002</v>
      </c>
      <c r="DE17" s="202" t="s">
        <v>4130</v>
      </c>
      <c r="DF17" s="202" t="s">
        <v>4454</v>
      </c>
      <c r="DG17" s="12"/>
      <c r="DH17" s="12"/>
      <c r="DI17" s="12" t="s">
        <v>4930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5003</v>
      </c>
      <c r="DE18" s="202" t="s">
        <v>4131</v>
      </c>
      <c r="DF18" s="12"/>
      <c r="DG18" s="12"/>
      <c r="DH18" s="12"/>
      <c r="DI18" s="12" t="s">
        <v>4931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5004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4930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5005</v>
      </c>
      <c r="DE20" s="202" t="s">
        <v>4133</v>
      </c>
      <c r="DF20" s="12"/>
      <c r="DG20" s="12"/>
      <c r="DH20" s="12"/>
      <c r="DI20" s="12" t="s">
        <v>4932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5006</v>
      </c>
      <c r="DE21" s="202" t="s">
        <v>4134</v>
      </c>
      <c r="DF21" s="202" t="s">
        <v>4374</v>
      </c>
      <c r="DG21" s="12"/>
      <c r="DH21" s="12"/>
      <c r="DI21" s="12" t="s">
        <v>4931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5007</v>
      </c>
      <c r="DE22" s="202" t="s">
        <v>4135</v>
      </c>
      <c r="DF22" s="202" t="s">
        <v>4375</v>
      </c>
      <c r="DG22" s="12"/>
      <c r="DH22" s="12"/>
      <c r="DI22" s="12" t="s">
        <v>4928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5008</v>
      </c>
      <c r="DE23" s="202" t="s">
        <v>4136</v>
      </c>
      <c r="DF23" s="202" t="s">
        <v>4376</v>
      </c>
      <c r="DG23" s="12"/>
      <c r="DH23" s="12"/>
      <c r="DI23" s="12" t="s">
        <v>4933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4934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5009</v>
      </c>
      <c r="DE25" s="202" t="s">
        <v>4378</v>
      </c>
      <c r="DF25" s="12"/>
      <c r="DG25" s="12"/>
      <c r="DH25" s="12"/>
      <c r="DI25" s="12" t="s">
        <v>4935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5010</v>
      </c>
      <c r="DE26" s="202" t="s">
        <v>4379</v>
      </c>
      <c r="DF26" s="12"/>
      <c r="DG26" s="12"/>
      <c r="DH26" s="12"/>
      <c r="DI26" s="12" t="s">
        <v>4928</v>
      </c>
      <c r="DJ26" s="9" t="s">
        <v>4872</v>
      </c>
      <c r="DK26" s="12"/>
    </row>
    <row r="27" spans="1:115" ht="22.8" x14ac:dyDescent="0.3">
      <c r="A27" s="15"/>
      <c r="B27" s="111" t="s">
        <v>4906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5011</v>
      </c>
      <c r="DE28" s="202" t="s">
        <v>4137</v>
      </c>
      <c r="DF28" s="12"/>
      <c r="DG28" s="12"/>
      <c r="DH28" s="12"/>
      <c r="DI28" s="12" t="s">
        <v>4937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5012</v>
      </c>
      <c r="DE29" s="202" t="s">
        <v>4138</v>
      </c>
      <c r="DF29" s="12"/>
      <c r="DG29" s="12"/>
      <c r="DH29" s="12"/>
      <c r="DI29" s="12" t="s">
        <v>4936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5013</v>
      </c>
      <c r="DE30" s="202" t="s">
        <v>4178</v>
      </c>
      <c r="DF30" s="202" t="s">
        <v>4380</v>
      </c>
      <c r="DG30" s="12"/>
      <c r="DH30" s="12"/>
      <c r="DI30" s="12" t="s">
        <v>4930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5014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4938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5015</v>
      </c>
      <c r="DE32" s="202" t="s">
        <v>4141</v>
      </c>
      <c r="DF32" s="12"/>
      <c r="DG32" s="12"/>
      <c r="DH32" s="12"/>
      <c r="DI32" s="12" t="s">
        <v>4939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5016</v>
      </c>
      <c r="DE33" s="202" t="s">
        <v>4142</v>
      </c>
      <c r="DF33" s="202" t="s">
        <v>4433</v>
      </c>
      <c r="DG33" s="12"/>
      <c r="DH33" s="12"/>
      <c r="DI33" s="12" t="s">
        <v>4928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5017</v>
      </c>
      <c r="DE34" s="202" t="s">
        <v>4143</v>
      </c>
      <c r="DF34" s="202" t="s">
        <v>4382</v>
      </c>
      <c r="DG34" s="12"/>
      <c r="DH34" s="12"/>
      <c r="DI34" s="12" t="s">
        <v>4930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5018</v>
      </c>
      <c r="DE35" s="202" t="s">
        <v>4383</v>
      </c>
      <c r="DF35" s="202" t="s">
        <v>4447</v>
      </c>
      <c r="DG35" s="12"/>
      <c r="DH35" s="12"/>
      <c r="DI35" s="12" t="s">
        <v>4928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5019</v>
      </c>
      <c r="DE36" s="202" t="s">
        <v>4144</v>
      </c>
      <c r="DF36" s="202" t="s">
        <v>4384</v>
      </c>
      <c r="DG36" s="202" t="s">
        <v>4437</v>
      </c>
      <c r="DH36" s="12"/>
      <c r="DI36" s="12" t="s">
        <v>5100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5020</v>
      </c>
      <c r="DE37" s="202" t="s">
        <v>4145</v>
      </c>
      <c r="DF37" s="12"/>
      <c r="DG37" s="12"/>
      <c r="DH37" s="12"/>
      <c r="DI37" s="12" t="s">
        <v>4930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5021</v>
      </c>
      <c r="DE38" s="202" t="s">
        <v>4146</v>
      </c>
      <c r="DF38" s="202" t="s">
        <v>4385</v>
      </c>
      <c r="DG38" s="12"/>
      <c r="DH38" s="12"/>
      <c r="DI38" s="12" t="s">
        <v>4940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5022</v>
      </c>
      <c r="DE39" s="202" t="s">
        <v>4147</v>
      </c>
      <c r="DF39" s="202" t="s">
        <v>4386</v>
      </c>
      <c r="DG39" s="12"/>
      <c r="DH39" s="12"/>
      <c r="DI39" s="12" t="s">
        <v>4931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5023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4941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5024</v>
      </c>
      <c r="DE41" s="15"/>
      <c r="DF41" s="202" t="s">
        <v>4390</v>
      </c>
      <c r="DG41" s="12"/>
      <c r="DH41" s="12"/>
      <c r="DI41" s="12" t="s">
        <v>4931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5025</v>
      </c>
      <c r="DE42" s="202" t="s">
        <v>4149</v>
      </c>
      <c r="DF42" s="202" t="s">
        <v>4391</v>
      </c>
      <c r="DG42" s="12"/>
      <c r="DH42" s="12"/>
      <c r="DI42" s="12" t="s">
        <v>4933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5026</v>
      </c>
      <c r="DE43" s="202" t="s">
        <v>4150</v>
      </c>
      <c r="DF43" s="202" t="s">
        <v>4392</v>
      </c>
      <c r="DG43" s="12"/>
      <c r="DH43" s="12"/>
      <c r="DI43" s="12" t="s">
        <v>4930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5027</v>
      </c>
      <c r="DE44" s="202" t="s">
        <v>4151</v>
      </c>
      <c r="DF44" s="12"/>
      <c r="DG44" s="12"/>
      <c r="DH44" s="12"/>
      <c r="DI44" s="12" t="s">
        <v>4941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5028</v>
      </c>
      <c r="DE45" s="202" t="s">
        <v>4152</v>
      </c>
      <c r="DF45" s="202" t="s">
        <v>4393</v>
      </c>
      <c r="DG45" s="12"/>
      <c r="DH45" s="12"/>
      <c r="DI45" s="12" t="s">
        <v>4916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5029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4931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5030</v>
      </c>
      <c r="DE47" s="202" t="s">
        <v>4155</v>
      </c>
      <c r="DF47" s="202" t="s">
        <v>4394</v>
      </c>
      <c r="DG47" s="12"/>
      <c r="DH47" s="12"/>
      <c r="DI47" s="12" t="s">
        <v>4941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5031</v>
      </c>
      <c r="DE48" s="202" t="s">
        <v>4156</v>
      </c>
      <c r="DF48" s="12"/>
      <c r="DG48" s="12"/>
      <c r="DH48" s="12"/>
      <c r="DI48" s="12" t="s">
        <v>4931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5032</v>
      </c>
      <c r="DE49" s="202" t="s">
        <v>4157</v>
      </c>
      <c r="DF49" s="202" t="s">
        <v>4395</v>
      </c>
      <c r="DG49" s="12"/>
      <c r="DH49" s="12"/>
      <c r="DI49" s="12" t="s">
        <v>4930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5033</v>
      </c>
      <c r="DE50" s="202" t="s">
        <v>4158</v>
      </c>
      <c r="DF50" s="12" t="s">
        <v>4448</v>
      </c>
      <c r="DG50" s="12"/>
      <c r="DH50" s="12"/>
      <c r="DI50" s="12" t="s">
        <v>4942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5028</v>
      </c>
      <c r="DE51" s="202" t="s">
        <v>4159</v>
      </c>
      <c r="DF51" s="12"/>
      <c r="DG51" s="12"/>
      <c r="DH51" s="12"/>
      <c r="DI51" s="12" t="s">
        <v>4916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5034</v>
      </c>
      <c r="DE52" s="202" t="s">
        <v>4160</v>
      </c>
      <c r="DF52" s="202" t="s">
        <v>4161</v>
      </c>
      <c r="DG52" s="12"/>
      <c r="DH52" s="12"/>
      <c r="DI52" s="12" t="s">
        <v>4931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5035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4930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5036</v>
      </c>
      <c r="DE54" s="202" t="s">
        <v>4162</v>
      </c>
      <c r="DF54" s="12"/>
      <c r="DG54" s="12"/>
      <c r="DH54" s="12"/>
      <c r="DI54" s="12" t="s">
        <v>4929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5037</v>
      </c>
      <c r="DE55" s="202" t="s">
        <v>4163</v>
      </c>
      <c r="DF55" s="12"/>
      <c r="DG55" s="12"/>
      <c r="DH55" s="12"/>
      <c r="DI55" s="12" t="s">
        <v>4943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5038</v>
      </c>
      <c r="DE56" s="202" t="s">
        <v>4164</v>
      </c>
      <c r="DF56" s="202" t="s">
        <v>4401</v>
      </c>
      <c r="DG56" s="12"/>
      <c r="DH56" s="12"/>
      <c r="DI56" s="12" t="s">
        <v>4944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5039</v>
      </c>
      <c r="DE57" s="202" t="s">
        <v>4165</v>
      </c>
      <c r="DF57" s="12"/>
      <c r="DG57" s="12"/>
      <c r="DH57" s="12"/>
      <c r="DI57" s="12" t="s">
        <v>4935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5040</v>
      </c>
      <c r="DE58" s="12"/>
      <c r="DF58" s="12"/>
      <c r="DG58" s="12"/>
      <c r="DH58" s="12"/>
      <c r="DI58" s="12" t="s">
        <v>4933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5041</v>
      </c>
      <c r="DE59" s="202" t="s">
        <v>4402</v>
      </c>
      <c r="DF59" s="12"/>
      <c r="DG59" s="12"/>
      <c r="DH59" s="12"/>
      <c r="DI59" s="12" t="s">
        <v>4945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5042</v>
      </c>
      <c r="DE60" s="202" t="s">
        <v>4403</v>
      </c>
      <c r="DF60" s="12"/>
      <c r="DG60" s="12"/>
      <c r="DH60" s="12"/>
      <c r="DI60" s="12" t="s">
        <v>4967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5043</v>
      </c>
      <c r="DE61" s="202" t="s">
        <v>4404</v>
      </c>
      <c r="DF61" s="12"/>
      <c r="DG61" s="12"/>
      <c r="DH61" s="12"/>
      <c r="DI61" s="12" t="s">
        <v>4946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5044</v>
      </c>
      <c r="DE62" s="202" t="s">
        <v>4405</v>
      </c>
      <c r="DF62" s="12"/>
      <c r="DG62" s="12"/>
      <c r="DH62" s="12"/>
      <c r="DI62" s="12" t="s">
        <v>4947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4948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5045</v>
      </c>
      <c r="DE64" s="202" t="s">
        <v>4407</v>
      </c>
      <c r="DF64" s="12"/>
      <c r="DG64" s="12"/>
      <c r="DH64" s="12"/>
      <c r="DI64" s="12" t="s">
        <v>4949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5046</v>
      </c>
      <c r="DE65" s="202" t="s">
        <v>4450</v>
      </c>
      <c r="DF65" s="12"/>
      <c r="DG65" s="12"/>
      <c r="DH65" s="12"/>
      <c r="DI65" s="12" t="s">
        <v>4916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4907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4974</v>
      </c>
      <c r="DE67" s="202" t="s">
        <v>4166</v>
      </c>
      <c r="DF67" s="12"/>
      <c r="DG67" s="12"/>
      <c r="DH67" s="12"/>
      <c r="DI67" s="12" t="s">
        <v>4928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5047</v>
      </c>
      <c r="DE68" s="202" t="s">
        <v>4167</v>
      </c>
      <c r="DF68" s="12"/>
      <c r="DG68" s="12"/>
      <c r="DH68" s="12"/>
      <c r="DI68" s="12" t="s">
        <v>4949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4916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5048</v>
      </c>
      <c r="DE70" s="202" t="s">
        <v>4169</v>
      </c>
      <c r="DF70" s="202" t="s">
        <v>4408</v>
      </c>
      <c r="DG70" s="12"/>
      <c r="DH70" s="12"/>
      <c r="DI70" s="12" t="s">
        <v>4950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5049</v>
      </c>
      <c r="DE71" s="202" t="s">
        <v>4170</v>
      </c>
      <c r="DF71" s="12"/>
      <c r="DG71" s="12"/>
      <c r="DH71" s="12"/>
      <c r="DI71" s="12" t="s">
        <v>4950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5050</v>
      </c>
      <c r="DE72" s="202" t="s">
        <v>4171</v>
      </c>
      <c r="DF72" s="12"/>
      <c r="DG72" s="12"/>
      <c r="DH72" s="12"/>
      <c r="DI72" s="12" t="s">
        <v>4949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5051</v>
      </c>
      <c r="DE73" s="202" t="s">
        <v>4169</v>
      </c>
      <c r="DF73" s="202" t="s">
        <v>4408</v>
      </c>
      <c r="DG73" s="12"/>
      <c r="DH73" s="12"/>
      <c r="DI73" s="12" t="s">
        <v>4928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4916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5052</v>
      </c>
      <c r="DE75" s="202" t="s">
        <v>4174</v>
      </c>
      <c r="DF75" s="12"/>
      <c r="DG75" s="12"/>
      <c r="DH75" s="12"/>
      <c r="DI75" s="12" t="s">
        <v>4943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4951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4971</v>
      </c>
      <c r="DE77" s="202" t="s">
        <v>4176</v>
      </c>
      <c r="DF77" s="12"/>
      <c r="DG77" s="12"/>
      <c r="DH77" s="12"/>
      <c r="DI77" s="12" t="s">
        <v>4928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4973</v>
      </c>
      <c r="DE78" s="202" t="s">
        <v>4169</v>
      </c>
      <c r="DF78" s="202" t="s">
        <v>4408</v>
      </c>
      <c r="DG78" s="12"/>
      <c r="DH78" s="12"/>
      <c r="DI78" s="12" t="s">
        <v>4928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4972</v>
      </c>
      <c r="DE79" s="202" t="s">
        <v>4182</v>
      </c>
      <c r="DF79" s="12"/>
      <c r="DG79" s="12"/>
      <c r="DH79" s="12"/>
      <c r="DI79" s="12" t="s">
        <v>4952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4953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5053</v>
      </c>
      <c r="DE81" s="202" t="s">
        <v>4184</v>
      </c>
      <c r="DF81" s="12"/>
      <c r="DG81" s="12"/>
      <c r="DH81" s="12"/>
      <c r="DI81" s="12" t="s">
        <v>4929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5054</v>
      </c>
      <c r="DE82" s="202" t="s">
        <v>4185</v>
      </c>
      <c r="DF82" s="202" t="s">
        <v>4409</v>
      </c>
      <c r="DG82" s="12"/>
      <c r="DH82" s="12"/>
      <c r="DI82" s="12" t="s">
        <v>4949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5055</v>
      </c>
      <c r="DE83" s="202" t="s">
        <v>4186</v>
      </c>
      <c r="DF83" s="202" t="s">
        <v>4409</v>
      </c>
      <c r="DG83" s="12"/>
      <c r="DH83" s="12"/>
      <c r="DI83" s="12" t="s">
        <v>4943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5056</v>
      </c>
      <c r="DE84" s="202" t="s">
        <v>4187</v>
      </c>
      <c r="DF84" s="12"/>
      <c r="DG84" s="12"/>
      <c r="DH84" s="12"/>
      <c r="DI84" s="12" t="s">
        <v>4935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5057</v>
      </c>
      <c r="DE85" s="202" t="s">
        <v>4169</v>
      </c>
      <c r="DF85" s="202" t="s">
        <v>4408</v>
      </c>
      <c r="DG85" s="12"/>
      <c r="DH85" s="12"/>
      <c r="DI85" s="12" t="s">
        <v>4952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5058</v>
      </c>
      <c r="DE86" s="202" t="s">
        <v>4189</v>
      </c>
      <c r="DF86" s="12"/>
      <c r="DG86" s="12"/>
      <c r="DH86" s="12"/>
      <c r="DI86" s="12" t="s">
        <v>4954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4997</v>
      </c>
      <c r="DE87" s="202" t="s">
        <v>4172</v>
      </c>
      <c r="DF87" s="12"/>
      <c r="DG87" s="12"/>
      <c r="DH87" s="12"/>
      <c r="DI87" s="12" t="s">
        <v>4955</v>
      </c>
      <c r="DJ87" s="9" t="s">
        <v>4998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5059</v>
      </c>
      <c r="DE88" s="202" t="s">
        <v>4190</v>
      </c>
      <c r="DF88" s="12"/>
      <c r="DG88" s="12"/>
      <c r="DH88" s="12"/>
      <c r="DI88" s="12" t="s">
        <v>4928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5060</v>
      </c>
      <c r="DE89" s="202" t="s">
        <v>4192</v>
      </c>
      <c r="DF89" s="12"/>
      <c r="DG89" s="12"/>
      <c r="DH89" s="12"/>
      <c r="DI89" s="12" t="s">
        <v>4952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5061</v>
      </c>
      <c r="DE90" s="202" t="s">
        <v>4192</v>
      </c>
      <c r="DF90" s="12"/>
      <c r="DG90" s="12"/>
      <c r="DH90" s="12"/>
      <c r="DI90" s="12" t="s">
        <v>4956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5062</v>
      </c>
      <c r="DE91" s="9" t="s">
        <v>4872</v>
      </c>
      <c r="DF91" s="12"/>
      <c r="DG91" s="12"/>
      <c r="DH91" s="12"/>
      <c r="DI91" s="12" t="s">
        <v>4949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4957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4931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4999</v>
      </c>
      <c r="DE94" s="202" t="s">
        <v>4411</v>
      </c>
      <c r="DF94" s="12"/>
      <c r="DG94" s="12"/>
      <c r="DH94" s="12"/>
      <c r="DI94" s="12" t="s">
        <v>4943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5060</v>
      </c>
      <c r="DE95" s="202" t="s">
        <v>4192</v>
      </c>
      <c r="DF95" s="12"/>
      <c r="DG95" s="12"/>
      <c r="DH95" s="12"/>
      <c r="DI95" s="12" t="s">
        <v>4952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5063</v>
      </c>
      <c r="DE96" s="202" t="s">
        <v>4413</v>
      </c>
      <c r="DF96" s="12"/>
      <c r="DG96" s="12"/>
      <c r="DH96" s="12"/>
      <c r="DI96" s="12" t="s">
        <v>4950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5064</v>
      </c>
      <c r="DE97" s="202" t="s">
        <v>4414</v>
      </c>
      <c r="DF97" s="12"/>
      <c r="DG97" s="12"/>
      <c r="DH97" s="12"/>
      <c r="DI97" s="12" t="s">
        <v>4958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4970</v>
      </c>
      <c r="DE98" s="202" t="s">
        <v>4415</v>
      </c>
      <c r="DF98" s="12"/>
      <c r="DG98" s="12"/>
      <c r="DH98" s="12"/>
      <c r="DI98" s="12" t="s">
        <v>4959</v>
      </c>
      <c r="DJ98" s="9" t="s">
        <v>4872</v>
      </c>
      <c r="DK98" s="12"/>
    </row>
    <row r="99" spans="1:115" ht="39" customHeight="1" x14ac:dyDescent="0.3">
      <c r="A99" s="15"/>
      <c r="B99" s="340" t="s">
        <v>4908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5065</v>
      </c>
      <c r="DE100" s="202" t="s">
        <v>4196</v>
      </c>
      <c r="DF100" s="12"/>
      <c r="DG100" s="12"/>
      <c r="DH100" s="12"/>
      <c r="DI100" s="12" t="s">
        <v>4960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5066</v>
      </c>
      <c r="DE101" s="202" t="s">
        <v>4198</v>
      </c>
      <c r="DF101" s="12"/>
      <c r="DG101" s="12"/>
      <c r="DH101" s="12"/>
      <c r="DI101" s="12" t="s">
        <v>4941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4961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5067</v>
      </c>
      <c r="DE103" s="202" t="s">
        <v>4201</v>
      </c>
      <c r="DF103" s="202" t="s">
        <v>4416</v>
      </c>
      <c r="DG103" s="12"/>
      <c r="DH103" s="12"/>
      <c r="DI103" s="12" t="s">
        <v>4933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5068</v>
      </c>
      <c r="DE104" s="202" t="s">
        <v>4202</v>
      </c>
      <c r="DF104" s="12"/>
      <c r="DG104" s="12"/>
      <c r="DH104" s="12"/>
      <c r="DI104" s="12" t="s">
        <v>4962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5084</v>
      </c>
      <c r="DE105" s="202" t="s">
        <v>4203</v>
      </c>
      <c r="DF105" s="202" t="s">
        <v>4204</v>
      </c>
      <c r="DG105" s="12"/>
      <c r="DH105" s="12"/>
      <c r="DI105" s="12" t="s">
        <v>4941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5069</v>
      </c>
      <c r="DE106" s="202" t="s">
        <v>4417</v>
      </c>
      <c r="DF106" s="12"/>
      <c r="DG106" s="12"/>
      <c r="DH106" s="12"/>
      <c r="DI106" s="12" t="s">
        <v>4930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5086</v>
      </c>
      <c r="DE107" s="202" t="s">
        <v>4205</v>
      </c>
      <c r="DF107" s="12"/>
      <c r="DG107" s="12"/>
      <c r="DH107" s="12"/>
      <c r="DI107" s="12" t="s">
        <v>4966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5070</v>
      </c>
      <c r="DE108" s="202" t="s">
        <v>4206</v>
      </c>
      <c r="DF108" s="12"/>
      <c r="DG108" s="12"/>
      <c r="DH108" s="12"/>
      <c r="DI108" s="12" t="s">
        <v>4916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5087</v>
      </c>
      <c r="DE109" s="202" t="s">
        <v>4207</v>
      </c>
      <c r="DF109" s="12"/>
      <c r="DG109" s="12"/>
      <c r="DH109" s="12"/>
      <c r="DI109" s="12" t="s">
        <v>4941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5071</v>
      </c>
      <c r="DE110" s="202" t="s">
        <v>4208</v>
      </c>
      <c r="DF110" s="12"/>
      <c r="DG110" s="12"/>
      <c r="DH110" s="12"/>
      <c r="DI110" s="12" t="s">
        <v>4930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5088</v>
      </c>
      <c r="DE111" s="202" t="s">
        <v>4209</v>
      </c>
      <c r="DF111" s="12"/>
      <c r="DG111" s="12"/>
      <c r="DH111" s="12"/>
      <c r="DI111" s="12" t="s">
        <v>4930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5072</v>
      </c>
      <c r="DE112" s="202" t="s">
        <v>4210</v>
      </c>
      <c r="DF112" s="12"/>
      <c r="DG112" s="12"/>
      <c r="DH112" s="12"/>
      <c r="DI112" s="12" t="s">
        <v>4945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4963</v>
      </c>
      <c r="DE113" s="202" t="s">
        <v>4211</v>
      </c>
      <c r="DF113" s="12"/>
      <c r="DG113" s="12"/>
      <c r="DH113" s="12"/>
      <c r="DI113" s="12" t="s">
        <v>4964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4975</v>
      </c>
      <c r="DE114" s="202" t="s">
        <v>4418</v>
      </c>
      <c r="DF114" s="12"/>
      <c r="DG114" s="12"/>
      <c r="DH114" s="12"/>
      <c r="DI114" s="12" t="s">
        <v>4958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5088</v>
      </c>
      <c r="DE115" s="202" t="s">
        <v>4212</v>
      </c>
      <c r="DF115" s="202" t="s">
        <v>4419</v>
      </c>
      <c r="DG115" s="12"/>
      <c r="DH115" s="12"/>
      <c r="DI115" s="12" t="s">
        <v>4930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5084</v>
      </c>
      <c r="DE116" s="202" t="s">
        <v>4213</v>
      </c>
      <c r="DF116" s="202" t="s">
        <v>4420</v>
      </c>
      <c r="DG116" s="12"/>
      <c r="DH116" s="12"/>
      <c r="DI116" s="12" t="s">
        <v>4941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5096</v>
      </c>
      <c r="DE117" s="202" t="s">
        <v>4214</v>
      </c>
      <c r="DF117" s="202" t="s">
        <v>4421</v>
      </c>
      <c r="DG117" s="12"/>
      <c r="DH117" s="12"/>
      <c r="DI117" s="12" t="s">
        <v>4930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5083</v>
      </c>
      <c r="DE118" s="202" t="s">
        <v>4215</v>
      </c>
      <c r="DF118" s="202" t="s">
        <v>4422</v>
      </c>
      <c r="DG118" s="12"/>
      <c r="DH118" s="12"/>
      <c r="DI118" s="12" t="s">
        <v>4966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5085</v>
      </c>
      <c r="DE119" s="202" t="s">
        <v>4423</v>
      </c>
      <c r="DF119" s="12"/>
      <c r="DG119" s="12"/>
      <c r="DH119" s="12"/>
      <c r="DI119" s="12" t="s">
        <v>4945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5073</v>
      </c>
      <c r="DE120" s="202" t="s">
        <v>4216</v>
      </c>
      <c r="DF120" s="12"/>
      <c r="DG120" s="12"/>
      <c r="DH120" s="12"/>
      <c r="DI120" s="12" t="s">
        <v>4954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5072</v>
      </c>
      <c r="DE121" s="202" t="s">
        <v>4217</v>
      </c>
      <c r="DF121" s="202" t="s">
        <v>4424</v>
      </c>
      <c r="DG121" s="12"/>
      <c r="DH121" s="12"/>
      <c r="DI121" s="12" t="s">
        <v>4945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5072</v>
      </c>
      <c r="DE122" s="202" t="s">
        <v>4218</v>
      </c>
      <c r="DF122" s="12"/>
      <c r="DG122" s="12"/>
      <c r="DH122" s="12"/>
      <c r="DI122" s="12" t="s">
        <v>4945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4965</v>
      </c>
      <c r="DE123" s="202" t="s">
        <v>4425</v>
      </c>
      <c r="DF123" s="202" t="s">
        <v>4426</v>
      </c>
      <c r="DG123" s="12"/>
      <c r="DH123" s="12"/>
      <c r="DI123" s="12" t="s">
        <v>4945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4965</v>
      </c>
      <c r="DE124" s="202" t="s">
        <v>4425</v>
      </c>
      <c r="DF124" s="202" t="s">
        <v>4426</v>
      </c>
      <c r="DG124" s="12"/>
      <c r="DH124" s="12"/>
      <c r="DI124" s="12" t="s">
        <v>4945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5074</v>
      </c>
      <c r="DE125" s="202" t="s">
        <v>4219</v>
      </c>
      <c r="DF125" s="202" t="s">
        <v>4220</v>
      </c>
      <c r="DG125" s="12"/>
      <c r="DH125" s="12"/>
      <c r="DI125" s="12" t="s">
        <v>4966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5092</v>
      </c>
      <c r="DE126" s="202" t="s">
        <v>4430</v>
      </c>
      <c r="DF126" s="12"/>
      <c r="DG126" s="12"/>
      <c r="DH126" s="12"/>
      <c r="DI126" s="12" t="s">
        <v>4966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5094</v>
      </c>
      <c r="DE127" s="202" t="s">
        <v>4431</v>
      </c>
      <c r="DF127" s="12"/>
      <c r="DG127" s="12"/>
      <c r="DH127" s="12"/>
      <c r="DI127" s="12" t="s">
        <v>5093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5095</v>
      </c>
      <c r="DE128" s="202" t="s">
        <v>4432</v>
      </c>
      <c r="DF128" s="12"/>
      <c r="DG128" s="12"/>
      <c r="DH128" s="12"/>
      <c r="DI128" s="12" t="s">
        <v>4966</v>
      </c>
      <c r="DJ128" s="9" t="s">
        <v>4872</v>
      </c>
      <c r="DK128" s="12"/>
    </row>
    <row r="129" spans="1:115" ht="35.4" customHeight="1" x14ac:dyDescent="0.3">
      <c r="A129" s="15"/>
      <c r="B129" s="340" t="s">
        <v>4909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5075</v>
      </c>
      <c r="DE130" s="12"/>
      <c r="DF130" s="12"/>
      <c r="DG130" s="12"/>
      <c r="DH130" s="12"/>
      <c r="DI130" s="12" t="s">
        <v>4947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4916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4917</v>
      </c>
      <c r="DE132" s="12"/>
      <c r="DF132" s="12"/>
      <c r="DG132" s="12"/>
      <c r="DH132" s="12"/>
      <c r="DI132" s="12" t="s">
        <v>4916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4969</v>
      </c>
      <c r="DE133" s="12"/>
      <c r="DF133" s="12"/>
      <c r="DG133" s="12"/>
      <c r="DH133" s="12"/>
      <c r="DI133" s="12" t="s">
        <v>4928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4976</v>
      </c>
      <c r="DE134" s="12"/>
      <c r="DF134" s="12"/>
      <c r="DG134" s="12"/>
      <c r="DH134" s="12"/>
      <c r="DI134" s="12" t="s">
        <v>4916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4918</v>
      </c>
      <c r="DE135" s="12"/>
      <c r="DF135" s="12"/>
      <c r="DG135" s="12"/>
      <c r="DH135" s="12"/>
      <c r="DI135" s="12" t="s">
        <v>4916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4915</v>
      </c>
      <c r="DE136" s="12"/>
      <c r="DF136" s="12"/>
      <c r="DG136" s="12"/>
      <c r="DH136" s="12"/>
      <c r="DI136" s="12" t="s">
        <v>4916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5076</v>
      </c>
      <c r="DE137" s="12"/>
      <c r="DF137" s="12"/>
      <c r="DG137" s="12"/>
      <c r="DH137" s="12"/>
      <c r="DI137" s="12" t="s">
        <v>4916</v>
      </c>
      <c r="DJ137" s="9" t="s">
        <v>4872</v>
      </c>
      <c r="DK137" s="12"/>
    </row>
    <row r="138" spans="1:115" ht="36" customHeight="1" x14ac:dyDescent="0.3">
      <c r="A138" s="15"/>
      <c r="B138" s="340" t="s">
        <v>4910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5077</v>
      </c>
      <c r="DE139" s="12"/>
      <c r="DF139" s="12"/>
      <c r="DG139" s="12"/>
      <c r="DH139" s="12"/>
      <c r="DI139" s="12" t="s">
        <v>4961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5078</v>
      </c>
      <c r="DE140" s="12"/>
      <c r="DF140" s="12"/>
      <c r="DG140" s="12"/>
      <c r="DH140" s="12"/>
      <c r="DI140" s="12" t="s">
        <v>4916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4977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4916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4978</v>
      </c>
      <c r="DE143" s="12"/>
      <c r="DF143" s="12"/>
      <c r="DG143" s="12"/>
      <c r="DH143" s="12"/>
      <c r="DI143" s="12" t="s">
        <v>4979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5079</v>
      </c>
      <c r="DE144" s="12"/>
      <c r="DF144" s="12"/>
      <c r="DG144" s="12"/>
      <c r="DH144" s="12"/>
      <c r="DI144" s="12" t="s">
        <v>4930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5080</v>
      </c>
      <c r="DE145" s="12"/>
      <c r="DF145" s="12"/>
      <c r="DG145" s="12"/>
      <c r="DH145" s="12"/>
      <c r="DI145" s="12" t="s">
        <v>4916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4980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4981</v>
      </c>
      <c r="DE147" s="12"/>
      <c r="DF147" s="12"/>
      <c r="DG147" s="12"/>
      <c r="DH147" s="12"/>
      <c r="DI147" s="12" t="s">
        <v>4982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4983</v>
      </c>
      <c r="DE148" s="12"/>
      <c r="DF148" s="12"/>
      <c r="DG148" s="12"/>
      <c r="DH148" s="12"/>
      <c r="DI148" s="12" t="s">
        <v>4984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5081</v>
      </c>
      <c r="DE149" s="12"/>
      <c r="DF149" s="12"/>
      <c r="DG149" s="12"/>
      <c r="DH149" s="12"/>
      <c r="DI149" s="12" t="s">
        <v>4928</v>
      </c>
      <c r="DJ149" s="9" t="s">
        <v>4872</v>
      </c>
      <c r="DK149" s="12"/>
    </row>
    <row r="150" spans="1:115" ht="31.2" x14ac:dyDescent="0.3">
      <c r="A150" s="15"/>
      <c r="B150" s="339" t="s">
        <v>4911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4931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4968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4985</v>
      </c>
      <c r="DE153" s="12"/>
      <c r="DF153" s="12"/>
      <c r="DG153" s="12"/>
      <c r="DH153" s="12"/>
      <c r="DI153" s="12" t="s">
        <v>4986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4987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4988</v>
      </c>
      <c r="DE155" s="12"/>
      <c r="DF155" s="12"/>
      <c r="DG155" s="12"/>
      <c r="DH155" s="12"/>
      <c r="DI155" s="12" t="s">
        <v>4916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5082</v>
      </c>
      <c r="DE156" s="12"/>
      <c r="DF156" s="12"/>
      <c r="DG156" s="12"/>
      <c r="DH156" s="12"/>
      <c r="DI156" s="12" t="s">
        <v>4953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4989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4990</v>
      </c>
      <c r="DE158" s="12"/>
      <c r="DF158" s="12"/>
      <c r="DG158" s="12"/>
      <c r="DH158" s="12"/>
      <c r="DI158" s="12" t="s">
        <v>4991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4967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4987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4941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4992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4993</v>
      </c>
      <c r="DE163" s="12"/>
      <c r="DF163" s="12"/>
      <c r="DG163" s="12"/>
      <c r="DH163" s="12"/>
      <c r="DI163" s="12" t="s">
        <v>4967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5089</v>
      </c>
      <c r="DE164" s="12"/>
      <c r="DF164" s="12"/>
      <c r="DG164" s="12"/>
      <c r="DH164" s="12"/>
      <c r="DI164" s="12" t="s">
        <v>5090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5091</v>
      </c>
      <c r="DE165" s="12"/>
      <c r="DF165" s="12"/>
      <c r="DG165" s="12"/>
      <c r="DH165" s="12"/>
      <c r="DI165" s="12" t="s">
        <v>4957</v>
      </c>
      <c r="DJ165" s="9" t="s">
        <v>4872</v>
      </c>
      <c r="DK165" s="12"/>
    </row>
    <row r="166" spans="1:115" ht="28.8" customHeight="1" x14ac:dyDescent="0.3">
      <c r="A166" s="15"/>
      <c r="B166" s="340" t="s">
        <v>4912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4994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4995</v>
      </c>
      <c r="DE168" s="12"/>
      <c r="DF168" s="12"/>
      <c r="DG168" s="12"/>
      <c r="DH168" s="12"/>
      <c r="DI168" s="12" t="s">
        <v>4937</v>
      </c>
      <c r="DJ168" s="9" t="s">
        <v>4870</v>
      </c>
      <c r="DK168" s="12"/>
    </row>
    <row r="169" spans="1:115" ht="30.6" customHeight="1" x14ac:dyDescent="0.3">
      <c r="A169" s="15"/>
      <c r="B169" s="111" t="s">
        <v>4913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4996</v>
      </c>
      <c r="DE170" s="12"/>
      <c r="DF170" s="12"/>
      <c r="DG170" s="12"/>
      <c r="DH170" s="12"/>
      <c r="DI170" s="12" t="s">
        <v>4930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4916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4928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4914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1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1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1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1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1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1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1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1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15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1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1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1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1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15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15" s="229" customFormat="1" ht="39.6" customHeight="1" x14ac:dyDescent="0.35">
      <c r="A223" s="223"/>
      <c r="B223" s="361" t="s">
        <v>4461</v>
      </c>
      <c r="C223" s="361"/>
      <c r="D223" s="361"/>
      <c r="E223" s="361"/>
      <c r="F223" s="361"/>
      <c r="G223" s="361"/>
      <c r="H223" s="361"/>
      <c r="I223" s="361"/>
      <c r="J223" s="361"/>
      <c r="K223" s="361"/>
      <c r="L223" s="361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359" t="s">
        <v>3974</v>
      </c>
      <c r="BC223" s="359"/>
      <c r="BD223" s="359"/>
      <c r="BE223" s="359"/>
      <c r="BF223" s="359"/>
      <c r="BG223" s="359"/>
      <c r="BH223" s="359"/>
      <c r="BI223" s="359"/>
      <c r="BJ223" s="359"/>
      <c r="BK223" s="359"/>
      <c r="BL223" s="359"/>
      <c r="BM223" s="359"/>
      <c r="BN223" s="359"/>
      <c r="BO223" s="359"/>
      <c r="BP223" s="359"/>
      <c r="BQ223" s="359"/>
      <c r="BR223" s="359"/>
      <c r="BS223" s="359"/>
      <c r="BT223" s="359"/>
      <c r="BU223" s="359"/>
      <c r="BV223" s="359"/>
      <c r="BW223" s="359"/>
      <c r="BX223" s="359"/>
      <c r="BY223" s="359"/>
      <c r="BZ223" s="359"/>
      <c r="CA223" s="359"/>
      <c r="CB223" s="359"/>
      <c r="CC223" s="359"/>
      <c r="CD223" s="359"/>
      <c r="CE223" s="359"/>
      <c r="CF223" s="359"/>
      <c r="CG223" s="359"/>
      <c r="CH223" s="359"/>
      <c r="CI223" s="359"/>
      <c r="CJ223" s="359"/>
      <c r="CK223" s="359"/>
      <c r="CL223" s="359"/>
      <c r="CM223" s="359"/>
      <c r="CN223" s="359"/>
      <c r="CO223" s="359"/>
      <c r="CP223" s="359"/>
      <c r="CQ223" s="359"/>
      <c r="CR223" s="359"/>
      <c r="CS223" s="359"/>
      <c r="CT223" s="359"/>
      <c r="CU223" s="359"/>
      <c r="CV223" s="359"/>
      <c r="CW223" s="359"/>
      <c r="CX223" s="359"/>
      <c r="CY223" s="359"/>
      <c r="CZ223" s="359"/>
      <c r="DA223" s="359"/>
      <c r="DB223" s="359"/>
      <c r="DC223" s="359"/>
      <c r="DD223" s="359"/>
      <c r="DE223" s="359"/>
      <c r="DF223" s="359"/>
      <c r="DG223" s="359"/>
      <c r="DH223" s="359"/>
      <c r="DI223" s="359"/>
      <c r="DJ223" s="359"/>
    </row>
    <row r="224" spans="1:115" s="110" customFormat="1" ht="15.6" x14ac:dyDescent="0.3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</row>
    <row r="225" spans="1:125" s="110" customFormat="1" ht="15.6" x14ac:dyDescent="0.3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</row>
    <row r="226" spans="1:125" s="110" customFormat="1" ht="15.6" x14ac:dyDescent="0.3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</row>
    <row r="227" spans="1:125" s="110" customFormat="1" ht="15.6" x14ac:dyDescent="0.3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</row>
    <row r="228" spans="1:125" s="110" customFormat="1" ht="15.6" x14ac:dyDescent="0.3">
      <c r="A228" s="216"/>
      <c r="B228" s="362" t="s">
        <v>106</v>
      </c>
      <c r="C228" s="362"/>
      <c r="D228" s="362"/>
      <c r="E228" s="362"/>
      <c r="F228" s="362"/>
      <c r="G228" s="362"/>
      <c r="H228" s="362"/>
      <c r="I228" s="362"/>
      <c r="J228" s="362"/>
      <c r="K228" s="362"/>
      <c r="L228" s="362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362" t="s">
        <v>19</v>
      </c>
      <c r="BC228" s="362"/>
      <c r="BD228" s="362"/>
      <c r="BE228" s="362"/>
      <c r="BF228" s="362"/>
      <c r="BG228" s="362"/>
      <c r="BH228" s="362"/>
      <c r="BI228" s="362"/>
      <c r="BJ228" s="362"/>
      <c r="BK228" s="362"/>
      <c r="BL228" s="362"/>
      <c r="BM228" s="362"/>
      <c r="BN228" s="362"/>
      <c r="BO228" s="362"/>
      <c r="BP228" s="362"/>
      <c r="BQ228" s="362"/>
      <c r="BR228" s="362"/>
      <c r="BS228" s="362"/>
      <c r="BT228" s="362"/>
      <c r="BU228" s="362"/>
      <c r="BV228" s="362"/>
      <c r="BW228" s="362"/>
      <c r="BX228" s="362"/>
      <c r="BY228" s="362"/>
      <c r="BZ228" s="362"/>
      <c r="CA228" s="362"/>
      <c r="CB228" s="362"/>
      <c r="CC228" s="362"/>
      <c r="CD228" s="362"/>
      <c r="CE228" s="362"/>
      <c r="CF228" s="362"/>
      <c r="CG228" s="362"/>
      <c r="CH228" s="362"/>
      <c r="CI228" s="362"/>
      <c r="CJ228" s="362"/>
      <c r="CK228" s="362"/>
      <c r="CL228" s="362"/>
      <c r="CM228" s="362"/>
      <c r="CN228" s="362"/>
      <c r="CO228" s="362"/>
      <c r="CP228" s="362"/>
      <c r="CQ228" s="362"/>
      <c r="CR228" s="362"/>
      <c r="CS228" s="362"/>
      <c r="CT228" s="362"/>
      <c r="CU228" s="362"/>
      <c r="CV228" s="362"/>
      <c r="CW228" s="362"/>
      <c r="CX228" s="362"/>
      <c r="CY228" s="362"/>
      <c r="CZ228" s="362"/>
      <c r="DA228" s="362"/>
      <c r="DB228" s="362"/>
      <c r="DC228" s="362"/>
      <c r="DD228" s="362"/>
      <c r="DE228" s="362"/>
      <c r="DF228" s="362"/>
      <c r="DG228" s="362"/>
      <c r="DH228" s="362"/>
      <c r="DI228" s="362"/>
      <c r="DJ228" s="362"/>
    </row>
    <row r="229" spans="1:125" s="200" customFormat="1" ht="39.6" customHeight="1" x14ac:dyDescent="0.35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359"/>
      <c r="AV229" s="359"/>
      <c r="AW229" s="359"/>
      <c r="AX229" s="359"/>
      <c r="AY229" s="359"/>
      <c r="AZ229" s="359"/>
      <c r="BA229" s="359"/>
      <c r="BB229" s="359"/>
      <c r="BC229" s="359"/>
      <c r="BD229" s="359"/>
      <c r="BE229" s="359"/>
      <c r="BF229" s="359"/>
      <c r="BG229" s="359"/>
      <c r="BH229" s="359"/>
      <c r="BI229" s="359"/>
      <c r="BJ229" s="359"/>
      <c r="BK229" s="359"/>
      <c r="BL229" s="359"/>
      <c r="BM229" s="359"/>
      <c r="BN229" s="359"/>
      <c r="BO229" s="359"/>
      <c r="BP229" s="359"/>
      <c r="BQ229" s="359"/>
      <c r="BR229" s="359"/>
      <c r="BS229" s="359"/>
      <c r="BT229" s="359"/>
      <c r="BU229" s="359"/>
      <c r="BV229" s="359"/>
      <c r="BW229" s="359"/>
      <c r="BX229" s="359"/>
      <c r="BY229" s="359"/>
      <c r="BZ229" s="359"/>
      <c r="CA229" s="359"/>
      <c r="CB229" s="359"/>
      <c r="CC229" s="359"/>
      <c r="CD229" s="359"/>
      <c r="CZ229" s="186"/>
      <c r="DA229" s="186"/>
      <c r="DD229" s="114"/>
      <c r="DE229" s="98"/>
      <c r="DF229" s="232"/>
      <c r="DG229" s="232"/>
      <c r="DH229" s="232"/>
      <c r="DI229" s="232"/>
      <c r="DK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</row>
    <row r="230" spans="1:125" ht="17.399999999999999" x14ac:dyDescent="0.35">
      <c r="DE230" s="200"/>
    </row>
    <row r="1530" spans="54:54" x14ac:dyDescent="0.3">
      <c r="BB1530" s="2">
        <f>COUNTIF(AU58:AU222,"Thạc sỹ")</f>
        <v>90</v>
      </c>
    </row>
  </sheetData>
  <autoFilter ref="A6:DU223"/>
  <mergeCells count="9">
    <mergeCell ref="AU229:CD229"/>
    <mergeCell ref="DE5:DH5"/>
    <mergeCell ref="B223:L223"/>
    <mergeCell ref="B228:L228"/>
    <mergeCell ref="A1:AU1"/>
    <mergeCell ref="BB1:DJ1"/>
    <mergeCell ref="A3:DJ3"/>
    <mergeCell ref="BB223:DJ223"/>
    <mergeCell ref="BB228:DJ228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56" t="s">
        <v>4467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57"/>
      <c r="Q1" s="57"/>
      <c r="AI1" s="358" t="s">
        <v>3973</v>
      </c>
      <c r="AJ1" s="358"/>
      <c r="AK1" s="358"/>
      <c r="AL1" s="358"/>
      <c r="AM1" s="358"/>
      <c r="AN1" s="358"/>
      <c r="AO1" s="358"/>
      <c r="AP1" s="358"/>
      <c r="AQ1" s="358"/>
      <c r="AR1" s="358"/>
      <c r="AS1" s="358"/>
      <c r="AT1" s="358"/>
      <c r="AU1" s="358"/>
      <c r="AV1" s="358"/>
      <c r="AW1" s="358"/>
      <c r="AX1" s="358"/>
      <c r="AY1" s="358"/>
      <c r="AZ1" s="358"/>
      <c r="BA1" s="358"/>
      <c r="BB1" s="358"/>
      <c r="BC1" s="358"/>
      <c r="BD1" s="358"/>
      <c r="BE1" s="358"/>
      <c r="BF1" s="358"/>
      <c r="BG1" s="358"/>
      <c r="BH1" s="358"/>
      <c r="BI1" s="358"/>
      <c r="BJ1" s="358"/>
      <c r="BK1" s="358"/>
      <c r="BL1" s="358"/>
      <c r="BM1" s="358"/>
      <c r="BN1" s="358"/>
      <c r="BO1" s="358"/>
      <c r="BP1" s="358"/>
      <c r="BQ1" s="358"/>
      <c r="BR1" s="358"/>
      <c r="BS1" s="358"/>
      <c r="BT1" s="358"/>
      <c r="BU1" s="358"/>
      <c r="BV1" s="358"/>
      <c r="BW1" s="358"/>
      <c r="BX1" s="358"/>
      <c r="BY1" s="358"/>
      <c r="BZ1" s="358"/>
      <c r="CA1" s="358"/>
      <c r="CB1" s="358"/>
      <c r="CC1" s="358"/>
      <c r="CD1" s="358"/>
      <c r="CE1" s="358"/>
      <c r="CF1" s="358"/>
      <c r="CG1" s="358"/>
      <c r="CH1" s="358"/>
      <c r="CI1" s="358"/>
      <c r="CJ1" s="358"/>
      <c r="CK1" s="358"/>
      <c r="CL1" s="358"/>
      <c r="CM1" s="358"/>
      <c r="CN1" s="358"/>
      <c r="CO1" s="358"/>
      <c r="CP1" s="358"/>
      <c r="CQ1" s="358"/>
      <c r="CR1" s="358"/>
      <c r="CS1" s="358"/>
      <c r="CT1" s="358"/>
      <c r="CU1" s="358"/>
      <c r="CV1" s="358"/>
      <c r="CW1" s="358"/>
      <c r="CX1" s="358"/>
      <c r="CY1" s="358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57" t="s">
        <v>4465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  <c r="AH3" s="357"/>
      <c r="AI3" s="357"/>
      <c r="AJ3" s="357"/>
      <c r="AK3" s="357"/>
      <c r="AL3" s="357"/>
      <c r="AM3" s="357"/>
      <c r="AN3" s="357"/>
      <c r="AO3" s="357"/>
      <c r="AP3" s="357"/>
      <c r="AQ3" s="357"/>
      <c r="AR3" s="357"/>
      <c r="AS3" s="357"/>
      <c r="AT3" s="357"/>
      <c r="AU3" s="357"/>
      <c r="AV3" s="357"/>
      <c r="AW3" s="357"/>
      <c r="AX3" s="357"/>
      <c r="AY3" s="357"/>
      <c r="AZ3" s="357"/>
      <c r="BA3" s="357"/>
      <c r="BB3" s="357"/>
      <c r="BC3" s="357"/>
      <c r="BD3" s="357"/>
      <c r="BE3" s="357"/>
      <c r="BF3" s="357"/>
      <c r="BG3" s="357"/>
      <c r="BH3" s="357"/>
      <c r="BI3" s="357"/>
      <c r="BJ3" s="357"/>
      <c r="BK3" s="357"/>
      <c r="BL3" s="357"/>
      <c r="BM3" s="357"/>
      <c r="BN3" s="357"/>
      <c r="BO3" s="357"/>
      <c r="BP3" s="357"/>
      <c r="BQ3" s="357"/>
      <c r="BR3" s="357"/>
      <c r="BS3" s="357"/>
      <c r="BT3" s="357"/>
      <c r="BU3" s="357"/>
      <c r="BV3" s="357"/>
      <c r="BW3" s="357"/>
      <c r="BX3" s="357"/>
      <c r="BY3" s="357"/>
      <c r="BZ3" s="357"/>
      <c r="CA3" s="357"/>
      <c r="CB3" s="357"/>
      <c r="CC3" s="357"/>
      <c r="CD3" s="357"/>
      <c r="CE3" s="357"/>
      <c r="CF3" s="357"/>
      <c r="CG3" s="357"/>
      <c r="CH3" s="357"/>
      <c r="CI3" s="357"/>
      <c r="CJ3" s="357"/>
      <c r="CK3" s="357"/>
      <c r="CL3" s="357"/>
      <c r="CM3" s="357"/>
      <c r="CN3" s="357"/>
      <c r="CO3" s="357"/>
      <c r="CP3" s="357"/>
      <c r="CQ3" s="357"/>
      <c r="CR3" s="357"/>
      <c r="CS3" s="357"/>
      <c r="CT3" s="357"/>
      <c r="CU3" s="357"/>
      <c r="CV3" s="357"/>
      <c r="CW3" s="357"/>
      <c r="CX3" s="357"/>
      <c r="CY3" s="357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65" t="s">
        <v>4461</v>
      </c>
      <c r="C117" s="365"/>
      <c r="D117" s="365"/>
      <c r="E117" s="365"/>
      <c r="F117" s="365"/>
      <c r="G117" s="365"/>
      <c r="H117" s="365"/>
      <c r="I117" s="365"/>
      <c r="J117" s="365"/>
      <c r="K117" s="365"/>
      <c r="L117" s="365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64" t="s">
        <v>3974</v>
      </c>
      <c r="AV117" s="364"/>
      <c r="AW117" s="364"/>
      <c r="AX117" s="364"/>
      <c r="AY117" s="364"/>
      <c r="AZ117" s="364"/>
      <c r="BA117" s="364"/>
      <c r="BB117" s="364"/>
      <c r="BC117" s="364"/>
      <c r="BD117" s="364"/>
      <c r="BE117" s="364"/>
      <c r="BF117" s="364"/>
      <c r="BG117" s="364"/>
      <c r="BH117" s="364"/>
      <c r="BI117" s="364"/>
      <c r="BJ117" s="364"/>
      <c r="BK117" s="364"/>
      <c r="BL117" s="364"/>
      <c r="BM117" s="364"/>
      <c r="BN117" s="364"/>
      <c r="BO117" s="364"/>
      <c r="BP117" s="364"/>
      <c r="BQ117" s="364"/>
      <c r="BR117" s="364"/>
      <c r="BS117" s="364"/>
      <c r="BT117" s="364"/>
      <c r="BU117" s="364"/>
      <c r="BV117" s="364"/>
      <c r="BW117" s="364"/>
      <c r="BX117" s="364"/>
      <c r="BY117" s="364"/>
      <c r="BZ117" s="364"/>
      <c r="CA117" s="364"/>
      <c r="CB117" s="364"/>
      <c r="CC117" s="364"/>
      <c r="CD117" s="364"/>
      <c r="CE117" s="364"/>
      <c r="CF117" s="364"/>
      <c r="CG117" s="364"/>
      <c r="CH117" s="364"/>
      <c r="CI117" s="364"/>
      <c r="CJ117" s="364"/>
      <c r="CK117" s="364"/>
      <c r="CL117" s="364"/>
      <c r="CM117" s="364"/>
      <c r="CN117" s="364"/>
      <c r="CO117" s="364"/>
      <c r="CP117" s="364"/>
      <c r="CQ117" s="364"/>
      <c r="CR117" s="364"/>
      <c r="CS117" s="364"/>
      <c r="CT117" s="364"/>
      <c r="CU117" s="364"/>
      <c r="CV117" s="364"/>
      <c r="CW117" s="364"/>
      <c r="CX117" s="364"/>
      <c r="CY117" s="364"/>
    </row>
    <row r="122" spans="1:105" x14ac:dyDescent="0.3">
      <c r="B122" s="363" t="s">
        <v>106</v>
      </c>
      <c r="C122" s="363"/>
      <c r="D122" s="363"/>
      <c r="E122" s="363"/>
      <c r="F122" s="363"/>
      <c r="G122" s="363"/>
      <c r="H122" s="363"/>
      <c r="I122" s="363"/>
      <c r="J122" s="363"/>
      <c r="K122" s="363"/>
      <c r="L122" s="363"/>
      <c r="AU122" s="363" t="s">
        <v>19</v>
      </c>
      <c r="AV122" s="363"/>
      <c r="AW122" s="363"/>
      <c r="AX122" s="363"/>
      <c r="AY122" s="363"/>
      <c r="AZ122" s="363"/>
      <c r="BA122" s="363"/>
      <c r="BB122" s="363"/>
      <c r="BC122" s="363"/>
      <c r="BD122" s="363"/>
      <c r="BE122" s="363"/>
      <c r="BF122" s="363"/>
      <c r="BG122" s="363"/>
      <c r="BH122" s="363"/>
      <c r="BI122" s="363"/>
      <c r="BJ122" s="363"/>
      <c r="BK122" s="363"/>
      <c r="BL122" s="363"/>
      <c r="BM122" s="363"/>
      <c r="BN122" s="363"/>
      <c r="BO122" s="363"/>
      <c r="BP122" s="363"/>
      <c r="BQ122" s="363"/>
      <c r="BR122" s="363"/>
      <c r="BS122" s="363"/>
      <c r="BT122" s="363"/>
      <c r="BU122" s="363"/>
      <c r="BV122" s="363"/>
      <c r="BW122" s="363"/>
      <c r="BX122" s="363"/>
      <c r="BY122" s="363"/>
      <c r="BZ122" s="363"/>
      <c r="CA122" s="363"/>
      <c r="CB122" s="363"/>
      <c r="CC122" s="363"/>
      <c r="CD122" s="363"/>
      <c r="CE122" s="363"/>
      <c r="CF122" s="363"/>
      <c r="CG122" s="363"/>
      <c r="CH122" s="363"/>
      <c r="CI122" s="363"/>
      <c r="CJ122" s="363"/>
      <c r="CK122" s="363"/>
      <c r="CL122" s="363"/>
      <c r="CM122" s="363"/>
      <c r="CN122" s="363"/>
      <c r="CO122" s="363"/>
      <c r="CP122" s="363"/>
      <c r="CQ122" s="363"/>
      <c r="CR122" s="363"/>
      <c r="CS122" s="363"/>
      <c r="CT122" s="363"/>
      <c r="CU122" s="363"/>
      <c r="CV122" s="363"/>
      <c r="CW122" s="363"/>
      <c r="CX122" s="363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59"/>
      <c r="AV123" s="359"/>
      <c r="AW123" s="359"/>
      <c r="AX123" s="359"/>
      <c r="AY123" s="359"/>
      <c r="AZ123" s="359"/>
      <c r="BA123" s="359"/>
      <c r="BB123" s="359"/>
      <c r="BC123" s="359"/>
      <c r="BD123" s="359"/>
      <c r="BE123" s="359"/>
      <c r="BF123" s="359"/>
      <c r="BG123" s="359"/>
      <c r="BH123" s="359"/>
      <c r="BI123" s="359"/>
      <c r="BJ123" s="359"/>
      <c r="BK123" s="359"/>
      <c r="BL123" s="359"/>
      <c r="BM123" s="359"/>
      <c r="BN123" s="359"/>
      <c r="BO123" s="359"/>
      <c r="BP123" s="359"/>
      <c r="BQ123" s="359"/>
      <c r="BR123" s="359"/>
      <c r="BS123" s="359"/>
      <c r="BT123" s="359"/>
      <c r="BU123" s="359"/>
      <c r="BV123" s="359"/>
      <c r="BW123" s="359"/>
      <c r="BX123" s="359"/>
      <c r="BY123" s="359"/>
      <c r="BZ123" s="359"/>
      <c r="CA123" s="359"/>
      <c r="CB123" s="359"/>
      <c r="CC123" s="359"/>
      <c r="CD123" s="359"/>
      <c r="CE123" s="359"/>
      <c r="CF123" s="359"/>
      <c r="CG123" s="359"/>
      <c r="CH123" s="359"/>
      <c r="CI123" s="359"/>
      <c r="CJ123" s="359"/>
      <c r="CK123" s="359"/>
      <c r="CL123" s="359"/>
      <c r="CM123" s="359"/>
      <c r="CN123" s="359"/>
      <c r="CO123" s="359"/>
      <c r="CP123" s="359"/>
      <c r="CQ123" s="359"/>
      <c r="CR123" s="359"/>
      <c r="CS123" s="359"/>
      <c r="CT123" s="359"/>
      <c r="CU123" s="359"/>
      <c r="CV123" s="359"/>
      <c r="CW123" s="359"/>
      <c r="CX123" s="359"/>
      <c r="CY123" s="359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56" t="s">
        <v>4467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58" t="s">
        <v>3973</v>
      </c>
      <c r="BD1" s="358"/>
      <c r="BE1" s="358"/>
      <c r="BF1" s="358"/>
      <c r="BG1" s="358"/>
      <c r="BH1" s="358"/>
      <c r="BI1" s="358"/>
      <c r="BJ1" s="358"/>
      <c r="BK1" s="358"/>
      <c r="BL1" s="358"/>
      <c r="BM1" s="358"/>
      <c r="BN1" s="358"/>
      <c r="BO1" s="358"/>
      <c r="BP1" s="358"/>
      <c r="BQ1" s="358"/>
      <c r="BR1" s="358"/>
      <c r="BS1" s="358"/>
      <c r="BT1" s="358"/>
      <c r="BU1" s="358"/>
      <c r="BV1" s="358"/>
      <c r="BW1" s="358"/>
      <c r="BX1" s="358"/>
      <c r="BY1" s="358"/>
      <c r="BZ1" s="358"/>
      <c r="CA1" s="358"/>
      <c r="CB1" s="358"/>
      <c r="CC1" s="358"/>
      <c r="CD1" s="358"/>
      <c r="CE1" s="358"/>
      <c r="CF1" s="358"/>
      <c r="CG1" s="358"/>
      <c r="CH1" s="358"/>
      <c r="CI1" s="358"/>
      <c r="CJ1" s="358"/>
      <c r="CK1" s="358"/>
      <c r="CL1" s="358"/>
      <c r="CM1" s="358"/>
      <c r="CN1" s="358"/>
      <c r="CO1" s="358"/>
      <c r="CP1" s="358"/>
      <c r="CQ1" s="358"/>
      <c r="CR1" s="358"/>
      <c r="CS1" s="358"/>
      <c r="CT1" s="358"/>
      <c r="CU1" s="358"/>
      <c r="CV1" s="358"/>
      <c r="CW1" s="358"/>
      <c r="CX1" s="358"/>
      <c r="CY1" s="358"/>
      <c r="CZ1" s="358"/>
      <c r="DA1" s="358"/>
      <c r="DB1" s="358"/>
      <c r="DC1" s="358"/>
      <c r="DD1" s="358"/>
      <c r="DE1" s="358"/>
      <c r="DF1" s="358"/>
      <c r="DG1" s="358"/>
      <c r="DH1" s="358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57" t="s">
        <v>4854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  <c r="AH3" s="357"/>
      <c r="AI3" s="357"/>
      <c r="AJ3" s="357"/>
      <c r="AK3" s="357"/>
      <c r="AL3" s="357"/>
      <c r="AM3" s="357"/>
      <c r="AN3" s="357"/>
      <c r="AO3" s="357"/>
      <c r="AP3" s="357"/>
      <c r="AQ3" s="357"/>
      <c r="AR3" s="357"/>
      <c r="AS3" s="357"/>
      <c r="AT3" s="357"/>
      <c r="AU3" s="357"/>
      <c r="AV3" s="357"/>
      <c r="AW3" s="357"/>
      <c r="AX3" s="357"/>
      <c r="AY3" s="357"/>
      <c r="AZ3" s="357"/>
      <c r="BA3" s="357"/>
      <c r="BB3" s="357"/>
      <c r="BC3" s="357"/>
      <c r="BD3" s="357"/>
      <c r="BE3" s="357"/>
      <c r="BF3" s="357"/>
      <c r="BG3" s="357"/>
      <c r="BH3" s="357"/>
      <c r="BI3" s="357"/>
      <c r="BJ3" s="357"/>
      <c r="BK3" s="357"/>
      <c r="BL3" s="357"/>
      <c r="BM3" s="357"/>
      <c r="BN3" s="357"/>
      <c r="BO3" s="357"/>
      <c r="BP3" s="357"/>
      <c r="BQ3" s="357"/>
      <c r="BR3" s="357"/>
      <c r="BS3" s="357"/>
      <c r="BT3" s="357"/>
      <c r="BU3" s="357"/>
      <c r="BV3" s="357"/>
      <c r="BW3" s="357"/>
      <c r="BX3" s="357"/>
      <c r="BY3" s="357"/>
      <c r="BZ3" s="357"/>
      <c r="CA3" s="357"/>
      <c r="CB3" s="357"/>
      <c r="CC3" s="357"/>
      <c r="CD3" s="357"/>
      <c r="CE3" s="357"/>
      <c r="CF3" s="357"/>
      <c r="CG3" s="357"/>
      <c r="CH3" s="357"/>
      <c r="CI3" s="357"/>
      <c r="CJ3" s="357"/>
      <c r="CK3" s="357"/>
      <c r="CL3" s="357"/>
      <c r="CM3" s="357"/>
      <c r="CN3" s="357"/>
      <c r="CO3" s="357"/>
      <c r="CP3" s="357"/>
      <c r="CQ3" s="357"/>
      <c r="CR3" s="357"/>
      <c r="CS3" s="357"/>
      <c r="CT3" s="357"/>
      <c r="CU3" s="357"/>
      <c r="CV3" s="357"/>
      <c r="CW3" s="357"/>
      <c r="CX3" s="357"/>
      <c r="CY3" s="357"/>
      <c r="CZ3" s="357"/>
      <c r="DA3" s="357"/>
      <c r="DB3" s="357"/>
      <c r="DC3" s="357"/>
      <c r="DD3" s="357"/>
      <c r="DE3" s="357"/>
      <c r="DF3" s="357"/>
      <c r="DG3" s="357"/>
      <c r="DH3" s="357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360" t="s">
        <v>4438</v>
      </c>
      <c r="DE5" s="360"/>
      <c r="DF5" s="360"/>
      <c r="DG5" s="360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61" t="s">
        <v>4461</v>
      </c>
      <c r="C153" s="361"/>
      <c r="D153" s="361"/>
      <c r="E153" s="361"/>
      <c r="F153" s="361"/>
      <c r="G153" s="361"/>
      <c r="H153" s="361"/>
      <c r="I153" s="361"/>
      <c r="J153" s="361"/>
      <c r="K153" s="361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59" t="s">
        <v>3974</v>
      </c>
      <c r="BD153" s="359"/>
      <c r="BE153" s="359"/>
      <c r="BF153" s="359"/>
      <c r="BG153" s="359"/>
      <c r="BH153" s="359"/>
      <c r="BI153" s="359"/>
      <c r="BJ153" s="359"/>
      <c r="BK153" s="359"/>
      <c r="BL153" s="359"/>
      <c r="BM153" s="359"/>
      <c r="BN153" s="359"/>
      <c r="BO153" s="359"/>
      <c r="BP153" s="359"/>
      <c r="BQ153" s="359"/>
      <c r="BR153" s="359"/>
      <c r="BS153" s="359"/>
      <c r="BT153" s="359"/>
      <c r="BU153" s="359"/>
      <c r="BV153" s="359"/>
      <c r="BW153" s="359"/>
      <c r="BX153" s="359"/>
      <c r="BY153" s="359"/>
      <c r="BZ153" s="359"/>
      <c r="CA153" s="359"/>
      <c r="CB153" s="359"/>
      <c r="CC153" s="359"/>
      <c r="CD153" s="359"/>
      <c r="CE153" s="359"/>
      <c r="CF153" s="359"/>
      <c r="CG153" s="359"/>
      <c r="CH153" s="359"/>
      <c r="CI153" s="359"/>
      <c r="CJ153" s="359"/>
      <c r="CK153" s="359"/>
      <c r="CL153" s="359"/>
      <c r="CM153" s="359"/>
      <c r="CN153" s="359"/>
      <c r="CO153" s="359"/>
      <c r="CP153" s="359"/>
      <c r="CQ153" s="359"/>
      <c r="CR153" s="359"/>
      <c r="CS153" s="359"/>
      <c r="CT153" s="359"/>
      <c r="CU153" s="359"/>
      <c r="CV153" s="359"/>
      <c r="CW153" s="359"/>
      <c r="CX153" s="359"/>
      <c r="CY153" s="359"/>
      <c r="CZ153" s="359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62" t="s">
        <v>106</v>
      </c>
      <c r="C158" s="362"/>
      <c r="D158" s="362"/>
      <c r="E158" s="362"/>
      <c r="F158" s="362"/>
      <c r="G158" s="362"/>
      <c r="H158" s="362"/>
      <c r="I158" s="362"/>
      <c r="J158" s="362"/>
      <c r="K158" s="362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62" t="s">
        <v>19</v>
      </c>
      <c r="BD158" s="362"/>
      <c r="BE158" s="362"/>
      <c r="BF158" s="362"/>
      <c r="BG158" s="362"/>
      <c r="BH158" s="362"/>
      <c r="BI158" s="362"/>
      <c r="BJ158" s="362"/>
      <c r="BK158" s="362"/>
      <c r="BL158" s="362"/>
      <c r="BM158" s="362"/>
      <c r="BN158" s="362"/>
      <c r="BO158" s="362"/>
      <c r="BP158" s="362"/>
      <c r="BQ158" s="362"/>
      <c r="BR158" s="362"/>
      <c r="BS158" s="362"/>
      <c r="BT158" s="362"/>
      <c r="BU158" s="362"/>
      <c r="BV158" s="362"/>
      <c r="BW158" s="362"/>
      <c r="BX158" s="362"/>
      <c r="BY158" s="362"/>
      <c r="BZ158" s="362"/>
      <c r="CA158" s="362"/>
      <c r="CB158" s="362"/>
      <c r="CC158" s="362"/>
      <c r="CD158" s="362"/>
      <c r="CE158" s="362"/>
      <c r="CF158" s="362"/>
      <c r="CG158" s="362"/>
      <c r="CH158" s="362"/>
      <c r="CI158" s="362"/>
      <c r="CJ158" s="362"/>
      <c r="CK158" s="362"/>
      <c r="CL158" s="362"/>
      <c r="CM158" s="362"/>
      <c r="CN158" s="362"/>
      <c r="CO158" s="362"/>
      <c r="CP158" s="362"/>
      <c r="CQ158" s="362"/>
      <c r="CR158" s="362"/>
      <c r="CS158" s="362"/>
      <c r="CT158" s="362"/>
      <c r="CU158" s="362"/>
      <c r="CV158" s="362"/>
      <c r="CW158" s="362"/>
      <c r="CX158" s="362"/>
      <c r="CY158" s="362"/>
      <c r="CZ158" s="362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59"/>
      <c r="AW159" s="359"/>
      <c r="AX159" s="359"/>
      <c r="AY159" s="359"/>
      <c r="AZ159" s="359"/>
      <c r="BA159" s="359"/>
      <c r="BB159" s="359"/>
      <c r="BC159" s="359"/>
      <c r="BD159" s="359"/>
      <c r="BE159" s="359"/>
      <c r="BF159" s="359"/>
      <c r="BG159" s="359"/>
      <c r="BH159" s="359"/>
      <c r="BI159" s="359"/>
      <c r="BJ159" s="359"/>
      <c r="BK159" s="359"/>
      <c r="BL159" s="359"/>
      <c r="BM159" s="359"/>
      <c r="BN159" s="359"/>
      <c r="BO159" s="359"/>
      <c r="BP159" s="359"/>
      <c r="BQ159" s="359"/>
      <c r="BR159" s="359"/>
      <c r="BS159" s="359"/>
      <c r="BT159" s="359"/>
      <c r="BU159" s="359"/>
      <c r="BV159" s="359"/>
      <c r="BW159" s="359"/>
      <c r="BX159" s="359"/>
      <c r="BY159" s="359"/>
      <c r="BZ159" s="359"/>
      <c r="CA159" s="359"/>
      <c r="CB159" s="359"/>
      <c r="CC159" s="359"/>
      <c r="CD159" s="359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68" t="s">
        <v>3972</v>
      </c>
      <c r="B1" s="368"/>
      <c r="C1" s="368"/>
      <c r="D1" s="368"/>
      <c r="E1" s="368"/>
      <c r="F1" s="368"/>
      <c r="K1" s="369" t="s">
        <v>3973</v>
      </c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  <c r="AC1" s="369"/>
      <c r="AD1" s="369"/>
      <c r="AE1" s="369"/>
      <c r="AF1" s="369"/>
      <c r="AG1" s="369"/>
      <c r="AH1" s="369"/>
      <c r="AI1" s="369"/>
      <c r="AJ1" s="369"/>
      <c r="AK1" s="369"/>
      <c r="AL1" s="369"/>
      <c r="AM1" s="369"/>
      <c r="AN1" s="369"/>
      <c r="AO1" s="369"/>
      <c r="AP1" s="369"/>
      <c r="AQ1" s="369"/>
      <c r="AR1" s="369"/>
      <c r="AS1" s="369"/>
      <c r="AT1" s="369"/>
      <c r="AU1" s="369"/>
      <c r="AV1" s="369"/>
      <c r="AW1" s="369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70" t="s">
        <v>4737</v>
      </c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375" t="s">
        <v>0</v>
      </c>
      <c r="C5" s="376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8" x14ac:dyDescent="0.3">
      <c r="A6" s="253" t="s">
        <v>1028</v>
      </c>
      <c r="B6" s="377" t="s">
        <v>1029</v>
      </c>
      <c r="C6" s="378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7.2" x14ac:dyDescent="0.3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7.2" x14ac:dyDescent="0.3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100.8" x14ac:dyDescent="0.3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50.4" x14ac:dyDescent="0.3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100.8" x14ac:dyDescent="0.3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5">
      <c r="A76" s="223"/>
      <c r="B76" s="361" t="s">
        <v>4461</v>
      </c>
      <c r="C76" s="361"/>
      <c r="D76" s="361"/>
      <c r="E76" s="361"/>
      <c r="F76" s="361"/>
      <c r="G76" s="361"/>
      <c r="H76" s="361"/>
      <c r="I76" s="361"/>
      <c r="J76" s="361"/>
      <c r="K76" s="361"/>
      <c r="L76" s="235"/>
      <c r="M76" s="224"/>
      <c r="N76" s="235"/>
      <c r="O76" s="225"/>
      <c r="P76" s="226"/>
      <c r="Q76" s="227"/>
      <c r="R76" s="374" t="s">
        <v>4862</v>
      </c>
      <c r="S76" s="374"/>
      <c r="T76" s="374"/>
      <c r="U76" s="374"/>
      <c r="V76" s="374"/>
      <c r="W76" s="374"/>
      <c r="X76" s="374"/>
      <c r="Y76" s="374"/>
      <c r="Z76" s="374"/>
      <c r="AA76" s="374"/>
      <c r="AB76" s="374"/>
      <c r="AC76" s="374"/>
      <c r="AD76" s="374"/>
      <c r="AE76" s="374"/>
      <c r="AF76" s="374"/>
      <c r="AG76" s="374"/>
      <c r="AH76" s="374"/>
      <c r="AI76" s="374"/>
      <c r="AJ76" s="374"/>
      <c r="AK76" s="374"/>
      <c r="AL76" s="374"/>
      <c r="AM76" s="374"/>
      <c r="AN76" s="374"/>
      <c r="AO76" s="374"/>
      <c r="AP76" s="374"/>
      <c r="AQ76" s="374"/>
      <c r="AR76" s="374"/>
      <c r="AS76" s="374"/>
      <c r="AT76" s="374"/>
      <c r="AU76" s="374"/>
      <c r="AV76" s="374"/>
      <c r="AW76" s="374"/>
      <c r="AX76" s="374"/>
      <c r="AY76" s="374"/>
      <c r="AZ76" s="374"/>
      <c r="BA76" s="374"/>
      <c r="BB76" s="374"/>
      <c r="BC76" s="374"/>
      <c r="BD76" s="374"/>
      <c r="BE76" s="374"/>
      <c r="BF76" s="374"/>
      <c r="BG76" s="374"/>
      <c r="BH76" s="374"/>
      <c r="BI76" s="374"/>
      <c r="BJ76" s="374"/>
      <c r="BK76" s="374"/>
      <c r="BL76" s="374"/>
      <c r="BM76" s="374"/>
      <c r="BN76" s="374"/>
      <c r="BO76" s="374"/>
      <c r="BP76" s="374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373" t="s">
        <v>106</v>
      </c>
      <c r="C81" s="373"/>
      <c r="D81" s="373"/>
      <c r="E81" s="373"/>
      <c r="F81" s="373"/>
      <c r="G81" s="373"/>
      <c r="H81" s="373"/>
      <c r="I81" s="373"/>
      <c r="J81" s="373"/>
      <c r="K81" s="373"/>
      <c r="R81" s="373" t="s">
        <v>19</v>
      </c>
      <c r="S81" s="373"/>
      <c r="T81" s="373"/>
      <c r="U81" s="373"/>
      <c r="V81" s="373"/>
      <c r="W81" s="373"/>
      <c r="X81" s="373"/>
      <c r="Y81" s="373"/>
      <c r="Z81" s="373"/>
      <c r="AA81" s="373"/>
      <c r="AB81" s="373"/>
      <c r="AC81" s="373"/>
      <c r="AD81" s="373"/>
      <c r="AE81" s="373"/>
      <c r="AF81" s="373"/>
      <c r="AG81" s="373"/>
      <c r="AH81" s="373"/>
      <c r="AI81" s="373"/>
      <c r="AJ81" s="373"/>
      <c r="AK81" s="373"/>
      <c r="AL81" s="373"/>
      <c r="AM81" s="373"/>
      <c r="AN81" s="373"/>
      <c r="AO81" s="373"/>
      <c r="AP81" s="373"/>
      <c r="AQ81" s="373"/>
      <c r="AR81" s="373"/>
      <c r="AS81" s="373"/>
      <c r="AT81" s="373"/>
      <c r="AU81" s="373"/>
      <c r="AV81" s="373"/>
      <c r="AW81" s="373"/>
      <c r="AX81" s="373"/>
      <c r="AY81" s="373"/>
      <c r="AZ81" s="373"/>
      <c r="BA81" s="373"/>
      <c r="BB81" s="373"/>
      <c r="BC81" s="373"/>
      <c r="BD81" s="373"/>
      <c r="BE81" s="373"/>
      <c r="BF81" s="373"/>
      <c r="BG81" s="373"/>
      <c r="BH81" s="373"/>
      <c r="BI81" s="373"/>
      <c r="BJ81" s="373"/>
      <c r="BK81" s="373"/>
      <c r="BL81" s="373"/>
      <c r="BM81" s="373"/>
      <c r="BN81" s="373"/>
      <c r="BO81" s="373"/>
      <c r="BP81" s="373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F20" sqref="F20"/>
    </sheetView>
  </sheetViews>
  <sheetFormatPr defaultRowHeight="13.2" x14ac:dyDescent="0.25"/>
  <cols>
    <col min="1" max="1" width="11.33203125" customWidth="1"/>
    <col min="2" max="2" width="9.109375" customWidth="1"/>
    <col min="3" max="3" width="11.6640625" customWidth="1"/>
    <col min="4" max="4" width="12.21875" customWidth="1"/>
    <col min="5" max="5" width="11.109375" customWidth="1"/>
    <col min="6" max="6" width="18.88671875" customWidth="1"/>
    <col min="7" max="7" width="9.44140625" customWidth="1"/>
    <col min="8" max="8" width="15.44140625" customWidth="1"/>
    <col min="9" max="9" width="8.6640625" customWidth="1"/>
    <col min="10" max="10" width="15.77734375" customWidth="1"/>
    <col min="11" max="11" width="18.1093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380" t="s">
        <v>4893</v>
      </c>
      <c r="B1" s="380"/>
      <c r="C1" s="380"/>
      <c r="D1" s="380"/>
      <c r="E1" s="380"/>
      <c r="F1" s="380"/>
      <c r="G1" s="381" t="s">
        <v>4894</v>
      </c>
      <c r="H1" s="381"/>
      <c r="I1" s="381"/>
      <c r="J1" s="381"/>
      <c r="K1" s="381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382" t="s">
        <v>4895</v>
      </c>
      <c r="B2" s="382"/>
      <c r="C2" s="382"/>
      <c r="D2" s="382"/>
      <c r="E2" s="382"/>
      <c r="F2" s="382"/>
      <c r="G2" s="381" t="s">
        <v>4896</v>
      </c>
      <c r="H2" s="381"/>
      <c r="I2" s="381"/>
      <c r="J2" s="381"/>
      <c r="K2" s="381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382" t="s">
        <v>4897</v>
      </c>
      <c r="B3" s="382"/>
      <c r="C3" s="382"/>
      <c r="D3" s="382"/>
      <c r="E3" s="382"/>
      <c r="F3" s="382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379" t="s">
        <v>4898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383" t="s">
        <v>1</v>
      </c>
      <c r="C7" s="383"/>
      <c r="D7" s="383" t="s">
        <v>4900</v>
      </c>
      <c r="E7" s="383"/>
      <c r="F7" s="383" t="s">
        <v>173</v>
      </c>
      <c r="G7" s="383"/>
      <c r="H7" s="383" t="s">
        <v>2927</v>
      </c>
      <c r="I7" s="383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157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6" x14ac:dyDescent="0.25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6" x14ac:dyDescent="0.25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157</v>
      </c>
      <c r="K16" s="336"/>
    </row>
    <row r="17" spans="1:114" s="337" customFormat="1" ht="15.6" x14ac:dyDescent="0.3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5">
      <c r="A18" s="223"/>
      <c r="B18" s="361" t="s">
        <v>4461</v>
      </c>
      <c r="C18" s="361"/>
      <c r="D18" s="361"/>
      <c r="E18" s="361"/>
      <c r="F18" s="350"/>
      <c r="G18" s="350"/>
      <c r="H18" s="359" t="s">
        <v>3974</v>
      </c>
      <c r="I18" s="359"/>
      <c r="J18" s="359"/>
      <c r="K18" s="359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6" x14ac:dyDescent="0.3">
      <c r="A23" s="216"/>
      <c r="B23" s="362" t="s">
        <v>106</v>
      </c>
      <c r="C23" s="362"/>
      <c r="D23" s="362"/>
      <c r="E23" s="362"/>
      <c r="F23" s="218"/>
      <c r="G23" s="218"/>
      <c r="H23" s="362" t="s">
        <v>19</v>
      </c>
      <c r="I23" s="362"/>
      <c r="J23" s="362"/>
      <c r="K23" s="362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H18:K18"/>
    <mergeCell ref="H23:K23"/>
    <mergeCell ref="B18:E18"/>
    <mergeCell ref="B23:E23"/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2"/>
  <sheetViews>
    <sheetView workbookViewId="0">
      <selection activeCell="B17" sqref="A17:XFD22"/>
    </sheetView>
  </sheetViews>
  <sheetFormatPr defaultRowHeight="13.2" x14ac:dyDescent="0.25"/>
  <cols>
    <col min="1" max="1" width="6.77734375" customWidth="1"/>
    <col min="2" max="2" width="11.109375" customWidth="1"/>
    <col min="3" max="3" width="11.6640625" customWidth="1"/>
    <col min="4" max="4" width="15.5546875" customWidth="1"/>
    <col min="5" max="5" width="8.109375" customWidth="1"/>
    <col min="6" max="6" width="20.5546875" customWidth="1"/>
    <col min="7" max="7" width="9.44140625" customWidth="1"/>
    <col min="8" max="8" width="15.44140625" customWidth="1"/>
    <col min="9" max="9" width="8.44140625" customWidth="1"/>
    <col min="10" max="10" width="11.6640625" customWidth="1"/>
    <col min="11" max="11" width="14.886718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380" t="s">
        <v>4893</v>
      </c>
      <c r="B1" s="380"/>
      <c r="C1" s="380"/>
      <c r="D1" s="380"/>
      <c r="E1" s="380"/>
      <c r="F1" s="380"/>
      <c r="G1" s="381" t="s">
        <v>4894</v>
      </c>
      <c r="H1" s="381"/>
      <c r="I1" s="381"/>
      <c r="J1" s="381"/>
      <c r="K1" s="381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382" t="s">
        <v>4895</v>
      </c>
      <c r="B2" s="382"/>
      <c r="C2" s="382"/>
      <c r="D2" s="382"/>
      <c r="E2" s="382"/>
      <c r="F2" s="382"/>
      <c r="G2" s="381" t="s">
        <v>4896</v>
      </c>
      <c r="H2" s="381"/>
      <c r="I2" s="381"/>
      <c r="J2" s="381"/>
      <c r="K2" s="381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382" t="s">
        <v>4897</v>
      </c>
      <c r="B3" s="382"/>
      <c r="C3" s="382"/>
      <c r="D3" s="382"/>
      <c r="E3" s="382"/>
      <c r="F3" s="382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379" t="s">
        <v>4903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383" t="s">
        <v>1</v>
      </c>
      <c r="C7" s="383"/>
      <c r="D7" s="383" t="s">
        <v>4900</v>
      </c>
      <c r="E7" s="383"/>
      <c r="F7" s="383" t="s">
        <v>173</v>
      </c>
      <c r="G7" s="383"/>
      <c r="H7" s="383" t="s">
        <v>2927</v>
      </c>
      <c r="I7" s="383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157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6" x14ac:dyDescent="0.25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157</v>
      </c>
      <c r="K15" s="336"/>
    </row>
    <row r="16" spans="1:20" s="337" customFormat="1" ht="15.6" x14ac:dyDescent="0.3"/>
    <row r="17" spans="1:114" s="229" customFormat="1" ht="39.6" customHeight="1" x14ac:dyDescent="0.35">
      <c r="A17" s="223"/>
      <c r="B17" s="361" t="s">
        <v>4461</v>
      </c>
      <c r="C17" s="361"/>
      <c r="D17" s="361"/>
      <c r="E17" s="361"/>
      <c r="F17" s="350"/>
      <c r="G17" s="350"/>
      <c r="H17" s="359" t="s">
        <v>3974</v>
      </c>
      <c r="I17" s="359"/>
      <c r="J17" s="359"/>
      <c r="K17" s="359"/>
      <c r="L17" s="350"/>
      <c r="M17" s="350"/>
      <c r="N17" s="350"/>
      <c r="O17" s="350"/>
      <c r="P17" s="350"/>
      <c r="Q17" s="350"/>
      <c r="R17" s="350"/>
      <c r="S17" s="350"/>
      <c r="T17" s="350"/>
      <c r="U17" s="350"/>
      <c r="V17" s="350"/>
      <c r="W17" s="350"/>
      <c r="X17" s="350"/>
      <c r="Y17" s="350"/>
      <c r="Z17" s="350"/>
      <c r="AA17" s="350"/>
      <c r="AB17" s="350"/>
      <c r="AC17" s="350"/>
      <c r="AD17" s="350"/>
      <c r="AE17" s="350"/>
      <c r="AF17" s="350"/>
      <c r="AG17" s="350"/>
      <c r="AH17" s="350"/>
      <c r="AI17" s="350"/>
      <c r="AJ17" s="350"/>
      <c r="AK17" s="350"/>
      <c r="AL17" s="350"/>
      <c r="AM17" s="350"/>
      <c r="AN17" s="350"/>
      <c r="AO17" s="350"/>
      <c r="AP17" s="350"/>
      <c r="AQ17" s="350"/>
      <c r="AR17" s="350"/>
      <c r="AS17" s="350"/>
      <c r="AT17" s="350"/>
      <c r="AU17" s="350"/>
      <c r="AV17" s="231"/>
      <c r="AW17" s="231"/>
      <c r="AX17" s="231"/>
      <c r="AY17" s="231"/>
      <c r="AZ17" s="231"/>
      <c r="BA17" s="231"/>
      <c r="BC17" s="349"/>
      <c r="BD17" s="349"/>
      <c r="BE17" s="349"/>
      <c r="BF17" s="349"/>
      <c r="BG17" s="349"/>
      <c r="BH17" s="349"/>
      <c r="BI17" s="349"/>
      <c r="BJ17" s="349"/>
      <c r="BK17" s="349"/>
      <c r="BL17" s="349"/>
      <c r="BM17" s="349"/>
      <c r="BN17" s="349"/>
      <c r="BO17" s="349"/>
      <c r="BP17" s="349"/>
      <c r="BQ17" s="349"/>
      <c r="BR17" s="349"/>
      <c r="BS17" s="349"/>
      <c r="BT17" s="349"/>
      <c r="BU17" s="349"/>
      <c r="BV17" s="349"/>
      <c r="BW17" s="349"/>
      <c r="BX17" s="349"/>
      <c r="BY17" s="349"/>
      <c r="BZ17" s="349"/>
      <c r="CA17" s="349"/>
      <c r="CB17" s="349"/>
      <c r="CC17" s="349"/>
      <c r="CD17" s="349"/>
      <c r="CE17" s="349"/>
      <c r="CF17" s="349"/>
      <c r="CG17" s="349"/>
      <c r="CH17" s="349"/>
      <c r="CI17" s="349"/>
      <c r="CJ17" s="349"/>
      <c r="CK17" s="349"/>
      <c r="CL17" s="349"/>
      <c r="CM17" s="349"/>
      <c r="CN17" s="349"/>
      <c r="CO17" s="349"/>
      <c r="CP17" s="349"/>
      <c r="CQ17" s="349"/>
      <c r="CR17" s="349"/>
      <c r="CS17" s="349"/>
      <c r="CT17" s="349"/>
      <c r="CU17" s="349"/>
      <c r="CV17" s="349"/>
      <c r="CW17" s="349"/>
      <c r="CX17" s="349"/>
      <c r="CY17" s="349"/>
      <c r="CZ17" s="349"/>
      <c r="DA17" s="349"/>
      <c r="DB17" s="349"/>
      <c r="DC17" s="349"/>
      <c r="DD17" s="349"/>
      <c r="DE17" s="344"/>
      <c r="DF17" s="344"/>
      <c r="DG17" s="344"/>
      <c r="DH17" s="344"/>
      <c r="DI17" s="344"/>
      <c r="DJ17" s="344"/>
    </row>
    <row r="18" spans="1:114" s="110" customFormat="1" ht="15.6" x14ac:dyDescent="0.3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B22" s="362" t="s">
        <v>106</v>
      </c>
      <c r="C22" s="362"/>
      <c r="D22" s="362"/>
      <c r="E22" s="362"/>
      <c r="F22" s="218"/>
      <c r="G22" s="218"/>
      <c r="H22" s="362" t="s">
        <v>19</v>
      </c>
      <c r="I22" s="362"/>
      <c r="J22" s="362"/>
      <c r="K22" s="362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218"/>
      <c r="X22" s="218"/>
      <c r="Y22" s="218"/>
      <c r="Z22" s="218"/>
      <c r="AA22" s="218"/>
      <c r="AB22" s="218"/>
      <c r="AC22" s="218"/>
      <c r="AD22" s="218"/>
      <c r="AE22" s="218"/>
      <c r="AF22" s="218"/>
      <c r="AG22" s="218"/>
      <c r="AH22" s="218"/>
      <c r="AI22" s="218"/>
      <c r="AJ22" s="218"/>
      <c r="AK22" s="218"/>
      <c r="AL22" s="218"/>
      <c r="AM22" s="218"/>
      <c r="AN22" s="218"/>
      <c r="AO22" s="218"/>
      <c r="AP22" s="218"/>
      <c r="AQ22" s="218"/>
      <c r="AR22" s="218"/>
      <c r="AS22" s="218"/>
      <c r="AT22" s="218"/>
      <c r="AU22" s="218"/>
      <c r="AV22" s="218"/>
      <c r="AW22" s="218"/>
      <c r="AX22" s="218"/>
      <c r="AY22" s="218"/>
      <c r="AZ22" s="218"/>
      <c r="BA22" s="218"/>
      <c r="BC22" s="218"/>
      <c r="BD22" s="218"/>
      <c r="BE22" s="218"/>
      <c r="BF22" s="218"/>
      <c r="BG22" s="218"/>
      <c r="BH22" s="218"/>
      <c r="BI22" s="218"/>
      <c r="BJ22" s="218"/>
      <c r="BK22" s="218"/>
      <c r="BL22" s="218"/>
      <c r="BM22" s="218"/>
      <c r="BN22" s="218"/>
      <c r="BO22" s="218"/>
      <c r="BP22" s="218"/>
      <c r="BQ22" s="218"/>
      <c r="BR22" s="218"/>
      <c r="BS22" s="218"/>
      <c r="BT22" s="218"/>
      <c r="BU22" s="218"/>
      <c r="BV22" s="218"/>
      <c r="BW22" s="218"/>
      <c r="BX22" s="218"/>
      <c r="BY22" s="218"/>
      <c r="BZ22" s="218"/>
      <c r="CA22" s="218"/>
      <c r="CB22" s="218"/>
      <c r="CC22" s="218"/>
      <c r="CD22" s="218"/>
      <c r="CE22" s="218"/>
      <c r="CF22" s="218"/>
      <c r="CG22" s="218"/>
      <c r="CH22" s="218"/>
      <c r="CI22" s="218"/>
      <c r="CJ22" s="218"/>
      <c r="CK22" s="218"/>
      <c r="CL22" s="218"/>
      <c r="CM22" s="218"/>
      <c r="CN22" s="218"/>
      <c r="CO22" s="218"/>
      <c r="CP22" s="218"/>
      <c r="CQ22" s="218"/>
      <c r="CR22" s="218"/>
      <c r="CS22" s="218"/>
      <c r="CT22" s="218"/>
      <c r="CU22" s="218"/>
      <c r="CV22" s="218"/>
      <c r="CW22" s="218"/>
      <c r="CX22" s="218"/>
      <c r="CY22" s="218"/>
      <c r="CZ22" s="218"/>
      <c r="DA22" s="218"/>
      <c r="DB22" s="218"/>
      <c r="DC22" s="218"/>
      <c r="DD22" s="218"/>
      <c r="DE22" s="346"/>
      <c r="DF22" s="346"/>
      <c r="DG22" s="346"/>
      <c r="DH22" s="346"/>
      <c r="DI22" s="346"/>
      <c r="DJ22" s="346"/>
    </row>
  </sheetData>
  <mergeCells count="14">
    <mergeCell ref="B17:E17"/>
    <mergeCell ref="H17:K17"/>
    <mergeCell ref="B22:E22"/>
    <mergeCell ref="H22:K22"/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0"/>
  <sheetViews>
    <sheetView workbookViewId="0">
      <selection activeCell="A15" sqref="A15:XFD20"/>
    </sheetView>
  </sheetViews>
  <sheetFormatPr defaultRowHeight="13.2" x14ac:dyDescent="0.25"/>
  <cols>
    <col min="1" max="1" width="8.109375" customWidth="1"/>
    <col min="2" max="2" width="10.5546875" customWidth="1"/>
    <col min="3" max="3" width="10.6640625" customWidth="1"/>
    <col min="4" max="4" width="14.77734375" customWidth="1"/>
    <col min="5" max="5" width="10.6640625" customWidth="1"/>
    <col min="6" max="6" width="19.5546875" customWidth="1"/>
    <col min="7" max="7" width="10.88671875" customWidth="1"/>
    <col min="8" max="8" width="14.109375" customWidth="1"/>
    <col min="9" max="9" width="12.21875" customWidth="1"/>
    <col min="10" max="10" width="13.44140625" customWidth="1"/>
    <col min="11" max="11" width="12.4414062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114" s="318" customFormat="1" ht="16.8" x14ac:dyDescent="0.3">
      <c r="A1" s="380" t="s">
        <v>4893</v>
      </c>
      <c r="B1" s="380"/>
      <c r="C1" s="380"/>
      <c r="D1" s="380"/>
      <c r="E1" s="380"/>
      <c r="F1" s="380"/>
      <c r="G1" s="381" t="s">
        <v>4894</v>
      </c>
      <c r="H1" s="381"/>
      <c r="I1" s="381"/>
      <c r="J1" s="381"/>
      <c r="K1" s="381"/>
      <c r="L1" s="317"/>
      <c r="M1" s="317"/>
      <c r="N1" s="317"/>
      <c r="O1" s="317"/>
      <c r="P1" s="317"/>
      <c r="Q1" s="317"/>
      <c r="R1" s="317"/>
      <c r="S1" s="317"/>
      <c r="T1" s="317"/>
    </row>
    <row r="2" spans="1:114" s="318" customFormat="1" ht="16.8" x14ac:dyDescent="0.3">
      <c r="A2" s="382" t="s">
        <v>4895</v>
      </c>
      <c r="B2" s="382"/>
      <c r="C2" s="382"/>
      <c r="D2" s="382"/>
      <c r="E2" s="382"/>
      <c r="F2" s="382"/>
      <c r="G2" s="381" t="s">
        <v>4896</v>
      </c>
      <c r="H2" s="381"/>
      <c r="I2" s="381"/>
      <c r="J2" s="381"/>
      <c r="K2" s="381"/>
      <c r="L2" s="317"/>
      <c r="M2" s="317"/>
      <c r="N2" s="317"/>
      <c r="O2" s="317"/>
      <c r="P2" s="317"/>
      <c r="Q2" s="317"/>
      <c r="R2" s="317"/>
      <c r="S2" s="317"/>
      <c r="T2" s="317"/>
    </row>
    <row r="3" spans="1:114" s="318" customFormat="1" ht="16.8" x14ac:dyDescent="0.3">
      <c r="A3" s="382" t="s">
        <v>4897</v>
      </c>
      <c r="B3" s="382"/>
      <c r="C3" s="382"/>
      <c r="D3" s="382"/>
      <c r="E3" s="382"/>
      <c r="F3" s="382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114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114" s="318" customFormat="1" ht="17.399999999999999" customHeight="1" x14ac:dyDescent="0.3">
      <c r="A5" s="379" t="s">
        <v>4904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28"/>
      <c r="M5" s="328"/>
      <c r="N5" s="328"/>
      <c r="O5" s="328"/>
      <c r="P5" s="328"/>
      <c r="Q5" s="328"/>
      <c r="R5" s="328"/>
      <c r="S5" s="328"/>
      <c r="T5" s="328"/>
    </row>
    <row r="6" spans="1:114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114" s="331" customFormat="1" ht="31.2" customHeight="1" x14ac:dyDescent="0.25">
      <c r="A7" s="330" t="s">
        <v>4899</v>
      </c>
      <c r="B7" s="383" t="s">
        <v>1</v>
      </c>
      <c r="C7" s="383"/>
      <c r="D7" s="383" t="s">
        <v>4900</v>
      </c>
      <c r="E7" s="383"/>
      <c r="F7" s="383" t="s">
        <v>173</v>
      </c>
      <c r="G7" s="383"/>
      <c r="H7" s="383" t="s">
        <v>2927</v>
      </c>
      <c r="I7" s="383"/>
      <c r="J7" s="330" t="s">
        <v>4901</v>
      </c>
      <c r="K7" s="330" t="s">
        <v>2954</v>
      </c>
    </row>
    <row r="8" spans="1:114" s="335" customFormat="1" ht="15.6" x14ac:dyDescent="0.25">
      <c r="A8" s="332" t="s">
        <v>1028</v>
      </c>
      <c r="B8" s="333" t="s">
        <v>20</v>
      </c>
      <c r="C8" s="333">
        <v>79</v>
      </c>
      <c r="D8" s="333" t="s">
        <v>4902</v>
      </c>
      <c r="E8" s="333">
        <v>2</v>
      </c>
      <c r="F8" s="334" t="s">
        <v>4231</v>
      </c>
      <c r="G8" s="334">
        <v>14</v>
      </c>
      <c r="H8" s="334" t="s">
        <v>4231</v>
      </c>
      <c r="I8" s="334">
        <v>7</v>
      </c>
      <c r="J8" s="334">
        <v>102</v>
      </c>
      <c r="K8" s="334"/>
    </row>
    <row r="9" spans="1:114" s="335" customFormat="1" ht="15.6" x14ac:dyDescent="0.25">
      <c r="A9" s="332" t="s">
        <v>1029</v>
      </c>
      <c r="B9" s="333" t="s">
        <v>54</v>
      </c>
      <c r="C9" s="333">
        <v>31</v>
      </c>
      <c r="D9" s="333" t="s">
        <v>4231</v>
      </c>
      <c r="E9" s="333">
        <v>81</v>
      </c>
      <c r="F9" s="334" t="s">
        <v>79</v>
      </c>
      <c r="G9" s="334">
        <v>7</v>
      </c>
      <c r="H9" s="334" t="s">
        <v>3933</v>
      </c>
      <c r="I9" s="334">
        <v>18</v>
      </c>
      <c r="J9" s="334"/>
      <c r="K9" s="334"/>
    </row>
    <row r="10" spans="1:114" s="335" customFormat="1" ht="15.6" x14ac:dyDescent="0.25">
      <c r="A10" s="332" t="s">
        <v>1030</v>
      </c>
      <c r="B10" s="333"/>
      <c r="C10" s="333"/>
      <c r="D10" s="333" t="s">
        <v>79</v>
      </c>
      <c r="E10" s="333">
        <v>27</v>
      </c>
      <c r="F10" s="334" t="s">
        <v>1455</v>
      </c>
      <c r="G10" s="334">
        <v>17</v>
      </c>
      <c r="H10" s="334" t="s">
        <v>50</v>
      </c>
      <c r="I10" s="334">
        <v>4</v>
      </c>
      <c r="J10" s="334"/>
      <c r="K10" s="334"/>
    </row>
    <row r="11" spans="1:114" s="335" customFormat="1" ht="15.6" x14ac:dyDescent="0.25">
      <c r="A11" s="332" t="s">
        <v>1031</v>
      </c>
      <c r="B11" s="333"/>
      <c r="C11" s="333"/>
      <c r="D11" s="333"/>
      <c r="E11" s="333"/>
      <c r="F11" s="334" t="s">
        <v>1321</v>
      </c>
      <c r="G11" s="334">
        <v>14</v>
      </c>
      <c r="H11" s="334" t="s">
        <v>34</v>
      </c>
      <c r="I11" s="334">
        <v>62</v>
      </c>
      <c r="J11" s="334"/>
      <c r="K11" s="334"/>
    </row>
    <row r="12" spans="1:114" s="335" customFormat="1" ht="15.6" x14ac:dyDescent="0.25">
      <c r="A12" s="332" t="s">
        <v>1032</v>
      </c>
      <c r="B12" s="333"/>
      <c r="C12" s="333"/>
      <c r="D12" s="333"/>
      <c r="E12" s="333"/>
      <c r="F12" s="334" t="s">
        <v>2870</v>
      </c>
      <c r="G12" s="334">
        <v>57</v>
      </c>
      <c r="H12" s="334" t="s">
        <v>1243</v>
      </c>
      <c r="I12" s="334">
        <v>19</v>
      </c>
      <c r="J12" s="334"/>
      <c r="K12" s="334"/>
    </row>
    <row r="13" spans="1:114" s="335" customFormat="1" ht="15.6" x14ac:dyDescent="0.25">
      <c r="A13" s="336"/>
      <c r="B13" s="336"/>
      <c r="C13" s="336">
        <f>SUM(C8:C12)</f>
        <v>110</v>
      </c>
      <c r="D13" s="336"/>
      <c r="E13" s="336">
        <f>SUM(E8:E12)</f>
        <v>110</v>
      </c>
      <c r="F13" s="336"/>
      <c r="G13" s="336">
        <f>SUM(G8:G12)</f>
        <v>109</v>
      </c>
      <c r="H13" s="336"/>
      <c r="I13" s="336">
        <f>SUM(I8:I12)</f>
        <v>110</v>
      </c>
      <c r="J13" s="336">
        <f>SUM(J8:J12)</f>
        <v>102</v>
      </c>
      <c r="K13" s="336"/>
    </row>
    <row r="14" spans="1:114" s="337" customFormat="1" ht="15.6" x14ac:dyDescent="0.3"/>
    <row r="15" spans="1:114" s="229" customFormat="1" ht="39.6" customHeight="1" x14ac:dyDescent="0.35">
      <c r="A15" s="223"/>
      <c r="B15" s="361" t="s">
        <v>4461</v>
      </c>
      <c r="C15" s="361"/>
      <c r="D15" s="361"/>
      <c r="E15" s="361"/>
      <c r="F15" s="350"/>
      <c r="G15" s="350"/>
      <c r="H15" s="359" t="s">
        <v>3974</v>
      </c>
      <c r="I15" s="359"/>
      <c r="J15" s="359"/>
      <c r="K15" s="359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  <c r="AA15" s="350"/>
      <c r="AB15" s="350"/>
      <c r="AC15" s="350"/>
      <c r="AD15" s="350"/>
      <c r="AE15" s="350"/>
      <c r="AF15" s="350"/>
      <c r="AG15" s="350"/>
      <c r="AH15" s="350"/>
      <c r="AI15" s="350"/>
      <c r="AJ15" s="350"/>
      <c r="AK15" s="350"/>
      <c r="AL15" s="350"/>
      <c r="AM15" s="350"/>
      <c r="AN15" s="350"/>
      <c r="AO15" s="350"/>
      <c r="AP15" s="350"/>
      <c r="AQ15" s="350"/>
      <c r="AR15" s="350"/>
      <c r="AS15" s="350"/>
      <c r="AT15" s="350"/>
      <c r="AU15" s="350"/>
      <c r="AV15" s="231"/>
      <c r="AW15" s="231"/>
      <c r="AX15" s="231"/>
      <c r="AY15" s="231"/>
      <c r="AZ15" s="231"/>
      <c r="BA15" s="231"/>
      <c r="BC15" s="349"/>
      <c r="BD15" s="349"/>
      <c r="BE15" s="349"/>
      <c r="BF15" s="349"/>
      <c r="BG15" s="349"/>
      <c r="BH15" s="349"/>
      <c r="BI15" s="349"/>
      <c r="BJ15" s="349"/>
      <c r="BK15" s="349"/>
      <c r="BL15" s="349"/>
      <c r="BM15" s="349"/>
      <c r="BN15" s="349"/>
      <c r="BO15" s="349"/>
      <c r="BP15" s="349"/>
      <c r="BQ15" s="349"/>
      <c r="BR15" s="349"/>
      <c r="BS15" s="349"/>
      <c r="BT15" s="349"/>
      <c r="BU15" s="349"/>
      <c r="BV15" s="349"/>
      <c r="BW15" s="349"/>
      <c r="BX15" s="349"/>
      <c r="BY15" s="349"/>
      <c r="BZ15" s="349"/>
      <c r="CA15" s="349"/>
      <c r="CB15" s="349"/>
      <c r="CC15" s="349"/>
      <c r="CD15" s="349"/>
      <c r="CE15" s="349"/>
      <c r="CF15" s="349"/>
      <c r="CG15" s="349"/>
      <c r="CH15" s="349"/>
      <c r="CI15" s="349"/>
      <c r="CJ15" s="349"/>
      <c r="CK15" s="349"/>
      <c r="CL15" s="349"/>
      <c r="CM15" s="349"/>
      <c r="CN15" s="349"/>
      <c r="CO15" s="349"/>
      <c r="CP15" s="349"/>
      <c r="CQ15" s="349"/>
      <c r="CR15" s="349"/>
      <c r="CS15" s="349"/>
      <c r="CT15" s="349"/>
      <c r="CU15" s="349"/>
      <c r="CV15" s="349"/>
      <c r="CW15" s="349"/>
      <c r="CX15" s="349"/>
      <c r="CY15" s="349"/>
      <c r="CZ15" s="349"/>
      <c r="DA15" s="349"/>
      <c r="DB15" s="349"/>
      <c r="DC15" s="349"/>
      <c r="DD15" s="349"/>
      <c r="DE15" s="344"/>
      <c r="DF15" s="344"/>
      <c r="DG15" s="344"/>
      <c r="DH15" s="344"/>
      <c r="DI15" s="344"/>
      <c r="DJ15" s="344"/>
    </row>
    <row r="16" spans="1:114" s="110" customFormat="1" ht="15.6" x14ac:dyDescent="0.3">
      <c r="A16" s="216"/>
      <c r="C16" s="216"/>
      <c r="D16" s="216"/>
      <c r="E16" s="216"/>
      <c r="F16" s="216"/>
      <c r="Y16" s="217"/>
      <c r="AJ16" s="216"/>
      <c r="AL16" s="216"/>
      <c r="BS16" s="100"/>
      <c r="BT16" s="100"/>
      <c r="BW16" s="216"/>
    </row>
    <row r="17" spans="1:114" s="110" customFormat="1" ht="15.6" x14ac:dyDescent="0.3">
      <c r="A17" s="216"/>
      <c r="C17" s="216"/>
      <c r="D17" s="216"/>
      <c r="E17" s="216"/>
      <c r="F17" s="216"/>
      <c r="Y17" s="217"/>
      <c r="AJ17" s="216"/>
      <c r="AL17" s="216"/>
      <c r="BS17" s="100"/>
      <c r="BT17" s="100"/>
      <c r="BW17" s="216"/>
    </row>
    <row r="18" spans="1:114" s="110" customFormat="1" ht="15.6" x14ac:dyDescent="0.3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B20" s="362" t="s">
        <v>106</v>
      </c>
      <c r="C20" s="362"/>
      <c r="D20" s="362"/>
      <c r="E20" s="362"/>
      <c r="F20" s="218"/>
      <c r="G20" s="218"/>
      <c r="H20" s="362" t="s">
        <v>19</v>
      </c>
      <c r="I20" s="362"/>
      <c r="J20" s="362"/>
      <c r="K20" s="362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C20" s="218"/>
      <c r="BD20" s="218"/>
      <c r="BE20" s="218"/>
      <c r="BF20" s="218"/>
      <c r="BG20" s="218"/>
      <c r="BH20" s="218"/>
      <c r="BI20" s="218"/>
      <c r="BJ20" s="218"/>
      <c r="BK20" s="218"/>
      <c r="BL20" s="218"/>
      <c r="BM20" s="218"/>
      <c r="BN20" s="218"/>
      <c r="BO20" s="218"/>
      <c r="BP20" s="218"/>
      <c r="BQ20" s="218"/>
      <c r="BR20" s="218"/>
      <c r="BS20" s="218"/>
      <c r="BT20" s="218"/>
      <c r="BU20" s="218"/>
      <c r="BV20" s="218"/>
      <c r="BW20" s="218"/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8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346"/>
      <c r="DF20" s="346"/>
      <c r="DG20" s="346"/>
      <c r="DH20" s="346"/>
      <c r="DI20" s="346"/>
      <c r="DJ20" s="346"/>
    </row>
  </sheetData>
  <mergeCells count="14">
    <mergeCell ref="B15:E15"/>
    <mergeCell ref="H15:K15"/>
    <mergeCell ref="B20:E20"/>
    <mergeCell ref="H20:K20"/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7" right="0.3" top="0.75" bottom="0.75" header="0.44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12</vt:i4>
      </vt:variant>
    </vt:vector>
  </HeadingPairs>
  <TitlesOfParts>
    <vt:vector size="32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DS110</vt:lpstr>
      <vt:lpstr>LV TAI DN</vt:lpstr>
      <vt:lpstr>DS165</vt:lpstr>
      <vt:lpstr>CBGVNV TOAN TRUONG</vt:lpstr>
      <vt:lpstr>GV TOAN TRUONG</vt:lpstr>
      <vt:lpstr>DU LIEU GOC</vt:lpstr>
      <vt:lpstr>TC 2.6 TIENG ANH (110)</vt:lpstr>
      <vt:lpstr>GIANG VIEN</vt:lpstr>
      <vt:lpstr>CBQL</vt:lpstr>
      <vt:lpstr>206</vt:lpstr>
      <vt:lpstr>165</vt:lpstr>
      <vt:lpstr>110</vt:lpstr>
      <vt:lpstr>'110 TRONG DIEM'!Print_Titles</vt:lpstr>
      <vt:lpstr>'CBGVNV TOAN TRUONG'!Print_Titles</vt:lpstr>
      <vt:lpstr>'DS110'!Print_Titles</vt:lpstr>
      <vt:lpstr>'DS165'!Print_Titles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2019-11-23T10:00:09Z</cp:lastPrinted>
  <dcterms:created xsi:type="dcterms:W3CDTF">2017-09-06T00:47:02Z</dcterms:created>
  <dcterms:modified xsi:type="dcterms:W3CDTF">2019-11-23T10:51:17Z</dcterms:modified>
</cp:coreProperties>
</file>